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-my.sharepoint.com/personal/marie_claverie_engineerscanada_ca/Documents/Enrolment Report/2020/"/>
    </mc:Choice>
  </mc:AlternateContent>
  <xr:revisionPtr revIDLastSave="0" documentId="8_{6AFCE345-DEA9-4A1B-9CCE-0A4DAED30B5B}" xr6:coauthVersionLast="45" xr6:coauthVersionMax="45" xr10:uidLastSave="{00000000-0000-0000-0000-000000000000}"/>
  <bookViews>
    <workbookView xWindow="16284" yWindow="-108" windowWidth="23256" windowHeight="13176" firstSheet="2" activeTab="5" xr2:uid="{00000000-000D-0000-FFFF-FFFF00000000}"/>
  </bookViews>
  <sheets>
    <sheet name="Table_G.1.1" sheetId="1" r:id="rId1"/>
    <sheet name="Table_G.1.2" sheetId="2" r:id="rId2"/>
    <sheet name="Table_G.1.3" sheetId="3" r:id="rId3"/>
    <sheet name="Table_G.1.4" sheetId="4" r:id="rId4"/>
    <sheet name="Table_G.1.5" sheetId="5" r:id="rId5"/>
    <sheet name="Table_G.1.6" sheetId="6" r:id="rId6"/>
    <sheet name="Table_G.1.7" sheetId="7" r:id="rId7"/>
    <sheet name="Table_G.1.8" sheetId="8" r:id="rId8"/>
    <sheet name="Table_G.1.9" sheetId="9" r:id="rId9"/>
    <sheet name="Table_G.1.10" sheetId="10" r:id="rId10"/>
  </sheets>
  <externalReferences>
    <externalReference r:id="rId11"/>
  </externalReferences>
  <definedNames>
    <definedName name="Table_G.1.1">'Table_G.1.1'!$A$1:$F$7</definedName>
    <definedName name="Table_G.1.10">'Table_G.1.10'!$A$1:$E$17</definedName>
    <definedName name="Table_G.1.2">'Table_G.1.2'!$A$1:$E$7</definedName>
    <definedName name="Table_G.1.3">'Table_G.1.3'!$A$1:$E$7</definedName>
    <definedName name="Table_G.1.4">'Table_G.1.4'!$A$1:$E$7</definedName>
    <definedName name="Table_G.1.5">'Table_G.1.5'!$A$1:$E$17</definedName>
    <definedName name="Table_G.1.6">'Table_G.1.6'!$A$1:$E$17</definedName>
    <definedName name="Table_G.1.7">'Table_G.1.7'!$A$1:$E$17</definedName>
    <definedName name="Table_G.1.8">'Table_G.1.8'!$A$1:$E$17</definedName>
    <definedName name="Table_G.1.9">'Table_G.1.9'!$A$1:$E$17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0" l="1"/>
  <c r="F3" i="10"/>
  <c r="F4" i="10"/>
  <c r="F5" i="10"/>
  <c r="F6" i="10"/>
  <c r="F7" i="10"/>
  <c r="F8" i="10"/>
  <c r="F9" i="10"/>
  <c r="F10" i="10"/>
  <c r="F11" i="10"/>
  <c r="F12" i="10"/>
  <c r="F13" i="10"/>
  <c r="F14" i="10"/>
  <c r="F15" i="10"/>
  <c r="F2" i="10"/>
  <c r="F16" i="9"/>
  <c r="F3" i="9"/>
  <c r="F4" i="9"/>
  <c r="F5" i="9"/>
  <c r="F6" i="9"/>
  <c r="F7" i="9"/>
  <c r="F8" i="9"/>
  <c r="F9" i="9"/>
  <c r="F10" i="9"/>
  <c r="F11" i="9"/>
  <c r="F12" i="9"/>
  <c r="F13" i="9"/>
  <c r="F14" i="9"/>
  <c r="F15" i="9"/>
  <c r="F2" i="9"/>
  <c r="F16" i="8"/>
  <c r="F3" i="8"/>
  <c r="F4" i="8"/>
  <c r="F5" i="8"/>
  <c r="F6" i="8"/>
  <c r="F7" i="8"/>
  <c r="F8" i="8"/>
  <c r="F9" i="8"/>
  <c r="F10" i="8"/>
  <c r="F11" i="8"/>
  <c r="F12" i="8"/>
  <c r="F13" i="8"/>
  <c r="F14" i="8"/>
  <c r="F15" i="8"/>
  <c r="F2" i="8"/>
  <c r="F16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2" i="7"/>
  <c r="F16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2" i="6"/>
  <c r="F16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2" i="5"/>
  <c r="F5" i="4"/>
  <c r="F4" i="4"/>
  <c r="F3" i="4"/>
  <c r="F2" i="4"/>
  <c r="F3" i="3"/>
  <c r="F4" i="3"/>
  <c r="F5" i="3"/>
  <c r="F6" i="3"/>
  <c r="F2" i="3"/>
  <c r="F5" i="2"/>
  <c r="F4" i="2"/>
  <c r="F3" i="2"/>
  <c r="F2" i="2"/>
  <c r="F3" i="1"/>
  <c r="F4" i="1"/>
  <c r="F5" i="1"/>
  <c r="F6" i="1"/>
  <c r="F2" i="1"/>
  <c r="F6" i="4" l="1"/>
  <c r="F6" i="2"/>
  <c r="E16" i="10" l="1"/>
  <c r="E6" i="1"/>
  <c r="E16" i="9" l="1"/>
  <c r="E16" i="8"/>
  <c r="E16" i="7"/>
  <c r="E16" i="6"/>
  <c r="E16" i="5"/>
  <c r="E6" i="3" l="1"/>
  <c r="E6" i="4"/>
  <c r="E6" i="2"/>
</calcChain>
</file>

<file path=xl/sharedStrings.xml><?xml version="1.0" encoding="utf-8"?>
<sst xmlns="http://schemas.openxmlformats.org/spreadsheetml/2006/main" count="130" uniqueCount="32">
  <si>
    <t>Total</t>
  </si>
  <si>
    <t>Discipline</t>
  </si>
  <si>
    <t>Civil</t>
  </si>
  <si>
    <t>TOTAL</t>
  </si>
  <si>
    <t>Année</t>
  </si>
  <si>
    <t>Canadiens</t>
  </si>
  <si>
    <t>Canadiennes</t>
  </si>
  <si>
    <t>Étrangers</t>
  </si>
  <si>
    <t>Étrangères</t>
  </si>
  <si>
    <t>Nombre total d’inscriptions à temps plein à la maîtrise : 2015 à 2019</t>
  </si>
  <si>
    <t xml:space="preserve"> Nombre total d’inscriptions à temps plein au doctorat : 2015 à 2019</t>
  </si>
  <si>
    <t>Nombre total d’inscriptions à temps partiel à la maîtrise : 2015 à 2019</t>
  </si>
  <si>
    <t xml:space="preserve"> Nombre total d’inscriptions à temps partiel au doctorat : 2015 à 2019</t>
  </si>
  <si>
    <t>Nombre total d’étudiants inscrits en équivalent temps plein à la maîtrise, par discipline : 2015 à 2019</t>
  </si>
  <si>
    <t>Biosystèmes</t>
  </si>
  <si>
    <t>Chimique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</si>
  <si>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</si>
  <si>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</si>
  <si>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</si>
  <si>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</si>
  <si>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</si>
  <si>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</si>
  <si>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</si>
  <si>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</si>
  <si>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</si>
  <si>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Logiciel</t>
  </si>
  <si>
    <t>Autres</t>
  </si>
  <si>
    <t>Nombre total d’étudiants inscrits en équivalent temps plein au doctorat, par discipline : 2015 à 2019</t>
  </si>
  <si>
    <t>Nombre total de femmes inscrites en équivalent temps plein à la maîtrise, par discipline : 2015 à 2019</t>
  </si>
  <si>
    <t>Nombre total de femmes inscrites en équivalent temps plein au doctorat, par discipline : 2015 à 2019</t>
  </si>
  <si>
    <t>Nombre total d’étudiants étrangers inscrits en équivalent temps plein à la maîtrise, par discipline : 2015 à 2019</t>
  </si>
  <si>
    <t>Nombre total d’étudiants étrangers inscrits en équivalent temps plein au doctorat, par discipline : 2015 à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</si>
</sst>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3" fontId="0" fillId="0" borderId="0" xfId="0" applyNumberFormat="1"/>
    <xf numFmtId="1" fontId="0" fillId="0" borderId="0" xfId="0" applyNumberFormat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Enrolment%20master%20fil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rolment Original do not edit"/>
      <sheetName val="Enrolment master file"/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Constants"/>
    </sheetNames>
    <sheetDataSet>
      <sheetData sheetId="0"/>
      <sheetData sheetId="1"/>
      <sheetData sheetId="2"/>
      <sheetData sheetId="3"/>
      <sheetData sheetId="4">
        <row r="1">
          <cell r="A1" t="str">
            <v>HEI Name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2">
          <cell r="B2">
            <v>0</v>
          </cell>
        </row>
      </sheetData>
      <sheetData sheetId="12">
        <row r="2">
          <cell r="B2">
            <v>0</v>
          </cell>
        </row>
      </sheetData>
      <sheetData sheetId="13"/>
      <sheetData sheetId="14"/>
      <sheetData sheetId="15"/>
      <sheetData sheetId="16">
        <row r="2">
          <cell r="S2">
            <v>0</v>
          </cell>
        </row>
      </sheetData>
      <sheetData sheetId="17">
        <row r="2">
          <cell r="D2">
            <v>633.02033333333327</v>
          </cell>
          <cell r="H2">
            <v>267.96699999999998</v>
          </cell>
          <cell r="J2">
            <v>718.04323333333332</v>
          </cell>
          <cell r="K2">
            <v>321.70666666666671</v>
          </cell>
          <cell r="N2">
            <v>289.13990000000001</v>
          </cell>
          <cell r="O2">
            <v>278.78966666666668</v>
          </cell>
        </row>
        <row r="3">
          <cell r="D3">
            <v>1068.2073333333333</v>
          </cell>
          <cell r="H3">
            <v>371.96966666666674</v>
          </cell>
          <cell r="J3">
            <v>1240.5271666666667</v>
          </cell>
          <cell r="K3">
            <v>445.18566666666663</v>
          </cell>
          <cell r="N3">
            <v>751.68869999999993</v>
          </cell>
          <cell r="O3">
            <v>691.80766666666659</v>
          </cell>
        </row>
        <row r="4">
          <cell r="D4">
            <v>1682.3835999999999</v>
          </cell>
          <cell r="H4">
            <v>458.26033333333339</v>
          </cell>
          <cell r="J4">
            <v>2909.5578999999998</v>
          </cell>
          <cell r="K4">
            <v>952.99</v>
          </cell>
          <cell r="N4">
            <v>1720.3903333333333</v>
          </cell>
          <cell r="O4">
            <v>977.17313333333323</v>
          </cell>
        </row>
        <row r="5">
          <cell r="D5">
            <v>290.77459999999996</v>
          </cell>
          <cell r="H5">
            <v>69.927300000000002</v>
          </cell>
          <cell r="J5">
            <v>779.66533333333325</v>
          </cell>
          <cell r="K5">
            <v>216.3786666666667</v>
          </cell>
          <cell r="N5">
            <v>600.40499999999997</v>
          </cell>
          <cell r="O5">
            <v>180.66</v>
          </cell>
        </row>
        <row r="6">
          <cell r="D6">
            <v>2435.4815666666668</v>
          </cell>
          <cell r="H6">
            <v>488.2236666666667</v>
          </cell>
          <cell r="J6">
            <v>3912.4407666666666</v>
          </cell>
          <cell r="K6">
            <v>1030.3715</v>
          </cell>
          <cell r="N6">
            <v>2698.9201666666663</v>
          </cell>
          <cell r="O6">
            <v>1603.8268999999998</v>
          </cell>
        </row>
        <row r="7">
          <cell r="D7">
            <v>80.995999999999995</v>
          </cell>
          <cell r="H7">
            <v>15.003</v>
          </cell>
          <cell r="J7">
            <v>69.381</v>
          </cell>
          <cell r="K7">
            <v>9.8960000000000008</v>
          </cell>
          <cell r="N7">
            <v>17.332000000000001</v>
          </cell>
          <cell r="O7">
            <v>32.332999999999998</v>
          </cell>
        </row>
        <row r="8">
          <cell r="D8">
            <v>185.77</v>
          </cell>
          <cell r="H8">
            <v>75.03</v>
          </cell>
          <cell r="J8">
            <v>575.78989999999999</v>
          </cell>
          <cell r="K8">
            <v>221.39</v>
          </cell>
          <cell r="N8">
            <v>366.56</v>
          </cell>
          <cell r="O8">
            <v>98.94</v>
          </cell>
        </row>
        <row r="9">
          <cell r="D9">
            <v>2.5</v>
          </cell>
          <cell r="H9">
            <v>0</v>
          </cell>
          <cell r="J9">
            <v>46.18</v>
          </cell>
          <cell r="K9">
            <v>17.09</v>
          </cell>
          <cell r="N9">
            <v>23.759999999999998</v>
          </cell>
          <cell r="O9">
            <v>0</v>
          </cell>
        </row>
        <row r="10">
          <cell r="D10">
            <v>150.56</v>
          </cell>
          <cell r="H10">
            <v>50.319999999999993</v>
          </cell>
          <cell r="J10">
            <v>1075.2269999999999</v>
          </cell>
          <cell r="K10">
            <v>253.541</v>
          </cell>
          <cell r="N10">
            <v>897.13700000000006</v>
          </cell>
          <cell r="O10">
            <v>81.36</v>
          </cell>
        </row>
        <row r="11">
          <cell r="D11">
            <v>344.46699999999998</v>
          </cell>
          <cell r="H11">
            <v>105.07000000000001</v>
          </cell>
          <cell r="J11">
            <v>262.39099999999996</v>
          </cell>
          <cell r="K11">
            <v>94.384000000000015</v>
          </cell>
          <cell r="N11">
            <v>149.596</v>
          </cell>
          <cell r="O11">
            <v>249.07299999999998</v>
          </cell>
        </row>
        <row r="12">
          <cell r="D12">
            <v>2059.3336000000004</v>
          </cell>
          <cell r="H12">
            <v>425.16660000000007</v>
          </cell>
          <cell r="J12">
            <v>3932.8698999999997</v>
          </cell>
          <cell r="K12">
            <v>597.74283333333335</v>
          </cell>
          <cell r="N12">
            <v>2605.4147666666668</v>
          </cell>
          <cell r="O12">
            <v>1360.9869333333334</v>
          </cell>
        </row>
        <row r="13">
          <cell r="D13">
            <v>217.13</v>
          </cell>
          <cell r="H13">
            <v>59.23</v>
          </cell>
          <cell r="J13">
            <v>181.63</v>
          </cell>
          <cell r="K13">
            <v>49.81</v>
          </cell>
          <cell r="N13">
            <v>118.27</v>
          </cell>
          <cell r="O13">
            <v>140.30000000000001</v>
          </cell>
        </row>
        <row r="14">
          <cell r="D14">
            <v>154.29000000000002</v>
          </cell>
          <cell r="H14">
            <v>51.699000000000005</v>
          </cell>
          <cell r="J14">
            <v>742.77779999999996</v>
          </cell>
          <cell r="K14">
            <v>258.86300000000006</v>
          </cell>
          <cell r="N14">
            <v>617.96580000000006</v>
          </cell>
          <cell r="O14">
            <v>95.748000000000005</v>
          </cell>
        </row>
        <row r="15">
          <cell r="D15">
            <v>1401.3964999999998</v>
          </cell>
          <cell r="H15">
            <v>356.34329999999994</v>
          </cell>
          <cell r="J15">
            <v>2086.6560333333337</v>
          </cell>
          <cell r="K15">
            <v>516.11916666666673</v>
          </cell>
          <cell r="N15">
            <v>1259.601533333333</v>
          </cell>
          <cell r="O15">
            <v>859.95</v>
          </cell>
        </row>
        <row r="19">
          <cell r="D19">
            <v>10706.310533333333</v>
          </cell>
          <cell r="H19">
            <v>2794.209866666667</v>
          </cell>
          <cell r="J19">
            <v>18533.137033333333</v>
          </cell>
          <cell r="K19">
            <v>4985.4685000000009</v>
          </cell>
          <cell r="N19">
            <v>12116.181199999999</v>
          </cell>
          <cell r="O19">
            <v>6650.9482999999991</v>
          </cell>
        </row>
      </sheetData>
      <sheetData sheetId="18"/>
      <sheetData sheetId="19"/>
      <sheetData sheetId="20">
        <row r="2">
          <cell r="B2">
            <v>4254.2505666666657</v>
          </cell>
        </row>
        <row r="3">
          <cell r="B3">
            <v>1562.6937666666672</v>
          </cell>
        </row>
        <row r="4">
          <cell r="B4">
            <v>8589.6812666666665</v>
          </cell>
        </row>
        <row r="5">
          <cell r="B5">
            <v>3209.1917333333326</v>
          </cell>
        </row>
        <row r="6">
          <cell r="B6">
            <v>17615.817333333332</v>
          </cell>
        </row>
        <row r="10">
          <cell r="B10">
            <v>2849.2175000000011</v>
          </cell>
        </row>
        <row r="11">
          <cell r="B11">
            <v>1099.4649333333327</v>
          </cell>
        </row>
        <row r="12">
          <cell r="B12">
            <v>4949.2135666666663</v>
          </cell>
        </row>
        <row r="13">
          <cell r="B13">
            <v>1675.5429333333323</v>
          </cell>
        </row>
        <row r="14">
          <cell r="B14">
            <v>10573.438933333333</v>
          </cell>
        </row>
      </sheetData>
      <sheetData sheetId="21">
        <row r="2">
          <cell r="B2">
            <v>1152.6733999999997</v>
          </cell>
        </row>
        <row r="3">
          <cell r="B3">
            <v>369.66760000000005</v>
          </cell>
        </row>
        <row r="4">
          <cell r="B4">
            <v>399.76500000000016</v>
          </cell>
        </row>
        <row r="5">
          <cell r="B5">
            <v>149.685</v>
          </cell>
        </row>
        <row r="6">
          <cell r="B6">
            <v>2071.7909999999997</v>
          </cell>
        </row>
        <row r="10">
          <cell r="B10">
            <v>243.77919999999997</v>
          </cell>
        </row>
        <row r="11">
          <cell r="B11">
            <v>48.169899999999998</v>
          </cell>
        </row>
        <row r="12">
          <cell r="B12">
            <v>42.499999999999993</v>
          </cell>
        </row>
        <row r="13">
          <cell r="B13">
            <v>11.800000000000004</v>
          </cell>
        </row>
        <row r="14">
          <cell r="B14">
            <v>346.2491</v>
          </cell>
        </row>
      </sheetData>
      <sheetData sheetId="22"/>
      <sheetData sheetId="23"/>
      <sheetData sheetId="24"/>
      <sheetData sheetId="25"/>
      <sheetData sheetId="26"/>
      <sheetData sheetId="27">
        <row r="2">
          <cell r="B2">
            <v>0</v>
          </cell>
        </row>
      </sheetData>
      <sheetData sheetId="28">
        <row r="2">
          <cell r="B2">
            <v>0</v>
          </cell>
        </row>
      </sheetData>
      <sheetData sheetId="29">
        <row r="2">
          <cell r="B2">
            <v>0</v>
          </cell>
        </row>
      </sheetData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workbookViewId="0">
      <selection activeCell="H17" sqref="H17"/>
    </sheetView>
  </sheetViews>
  <sheetFormatPr defaultRowHeight="14.4" x14ac:dyDescent="0.3"/>
  <cols>
    <col min="1" max="1" width="42.5546875" bestFit="1" customWidth="1"/>
  </cols>
  <sheetData>
    <row r="1" spans="1:8" x14ac:dyDescent="0.3">
      <c r="A1" s="4" t="s">
        <v>4</v>
      </c>
      <c r="B1" s="3">
        <v>2015</v>
      </c>
      <c r="C1" s="3">
        <v>2016</v>
      </c>
      <c r="D1" s="3">
        <v>2017</v>
      </c>
      <c r="E1" s="3">
        <v>2018</v>
      </c>
      <c r="F1" s="3">
        <v>2019</v>
      </c>
    </row>
    <row r="2" spans="1:8" x14ac:dyDescent="0.3">
      <c r="A2" s="4" t="s">
        <v>5</v>
      </c>
      <c r="B2" s="2">
        <v>4259</v>
      </c>
      <c r="C2" s="2">
        <v>4232</v>
      </c>
      <c r="D2" s="2">
        <v>4308</v>
      </c>
      <c r="E2" s="2">
        <v>4174.9991</v>
      </c>
      <c r="F2" s="2">
        <f>'[1]Total G FT Enrol Dom &amp; Inter'!B2</f>
        <v>4254.2505666666657</v>
      </c>
      <c r="H2" s="2"/>
    </row>
    <row r="3" spans="1:8" x14ac:dyDescent="0.3">
      <c r="A3" s="4" t="s">
        <v>6</v>
      </c>
      <c r="B3" s="2">
        <v>1334</v>
      </c>
      <c r="C3" s="2">
        <v>1459</v>
      </c>
      <c r="D3" s="2">
        <v>1568</v>
      </c>
      <c r="E3" s="2">
        <v>1563.2981999999997</v>
      </c>
      <c r="F3" s="2">
        <f>'[1]Total G FT Enrol Dom &amp; Inter'!B3</f>
        <v>1562.6937666666672</v>
      </c>
      <c r="H3" s="2"/>
    </row>
    <row r="4" spans="1:8" x14ac:dyDescent="0.3">
      <c r="A4" s="4" t="s">
        <v>7</v>
      </c>
      <c r="B4" s="2">
        <v>5569</v>
      </c>
      <c r="C4" s="2">
        <v>5814</v>
      </c>
      <c r="D4" s="2">
        <v>6568</v>
      </c>
      <c r="E4" s="2">
        <v>7342.6707999999999</v>
      </c>
      <c r="F4" s="2">
        <f>'[1]Total G FT Enrol Dom &amp; Inter'!B4</f>
        <v>8589.6812666666665</v>
      </c>
      <c r="H4" s="2"/>
    </row>
    <row r="5" spans="1:8" x14ac:dyDescent="0.3">
      <c r="A5" s="4" t="s">
        <v>8</v>
      </c>
      <c r="B5" s="2">
        <v>1877</v>
      </c>
      <c r="C5" s="2">
        <v>1971</v>
      </c>
      <c r="D5" s="2">
        <v>2278</v>
      </c>
      <c r="E5" s="2">
        <v>2628.2694999999994</v>
      </c>
      <c r="F5" s="2">
        <f>'[1]Total G FT Enrol Dom &amp; Inter'!B5</f>
        <v>3209.1917333333326</v>
      </c>
      <c r="H5" s="2"/>
    </row>
    <row r="6" spans="1:8" x14ac:dyDescent="0.3">
      <c r="A6" t="s">
        <v>0</v>
      </c>
      <c r="B6" s="2">
        <v>13040</v>
      </c>
      <c r="C6" s="2">
        <v>13476</v>
      </c>
      <c r="D6" s="2">
        <v>14723</v>
      </c>
      <c r="E6" s="2">
        <f>SUM(E2:E5)</f>
        <v>15709.2376</v>
      </c>
      <c r="F6" s="2">
        <f>'[1]Total G FT Enrol Dom &amp; Inter'!B6</f>
        <v>17615.817333333332</v>
      </c>
    </row>
    <row r="7" spans="1:8" x14ac:dyDescent="0.3">
      <c r="A7" t="s">
        <v>9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7"/>
  <sheetViews>
    <sheetView workbookViewId="0">
      <selection activeCell="A24" sqref="A24"/>
    </sheetView>
  </sheetViews>
  <sheetFormatPr defaultRowHeight="14.4" x14ac:dyDescent="0.3"/>
  <cols>
    <col min="1" max="1" width="28.44140625" customWidth="1"/>
  </cols>
  <sheetData>
    <row r="1" spans="1:6" x14ac:dyDescent="0.3">
      <c r="A1" t="s">
        <v>1</v>
      </c>
      <c r="B1" s="1">
        <v>2015</v>
      </c>
      <c r="C1" s="1">
        <v>2016</v>
      </c>
      <c r="D1" s="1">
        <v>2017</v>
      </c>
      <c r="E1" s="1">
        <v>2018</v>
      </c>
      <c r="F1" s="1">
        <v>2019</v>
      </c>
    </row>
    <row r="2" spans="1:6" x14ac:dyDescent="0.3">
      <c r="A2" s="4" t="s">
        <v>14</v>
      </c>
      <c r="B2" s="2">
        <v>188</v>
      </c>
      <c r="C2" s="2">
        <v>213</v>
      </c>
      <c r="D2" s="2">
        <v>299</v>
      </c>
      <c r="E2" s="2">
        <v>326.06</v>
      </c>
      <c r="F2" s="2">
        <f>'[1]Total G Enrolment by discipline'!O2</f>
        <v>278.78966666666668</v>
      </c>
    </row>
    <row r="3" spans="1:6" x14ac:dyDescent="0.3">
      <c r="A3" s="4" t="s">
        <v>15</v>
      </c>
      <c r="B3" s="2">
        <v>553</v>
      </c>
      <c r="C3" s="2">
        <v>607</v>
      </c>
      <c r="D3" s="2">
        <v>625</v>
      </c>
      <c r="E3" s="2">
        <v>636.26699999999994</v>
      </c>
      <c r="F3" s="2">
        <f>'[1]Total G Enrolment by discipline'!O3</f>
        <v>691.80766666666659</v>
      </c>
    </row>
    <row r="4" spans="1:6" x14ac:dyDescent="0.3">
      <c r="A4" s="4" t="s">
        <v>2</v>
      </c>
      <c r="B4" s="2">
        <v>738</v>
      </c>
      <c r="C4" s="2">
        <v>735</v>
      </c>
      <c r="D4" s="2">
        <v>815</v>
      </c>
      <c r="E4" s="2">
        <v>865.18600000000015</v>
      </c>
      <c r="F4" s="2">
        <f>'[1]Total G Enrolment by discipline'!O4</f>
        <v>977.17313333333323</v>
      </c>
    </row>
    <row r="5" spans="1:6" x14ac:dyDescent="0.3">
      <c r="A5" s="4" t="s">
        <v>16</v>
      </c>
      <c r="B5" s="2">
        <v>113</v>
      </c>
      <c r="C5" s="2">
        <v>134</v>
      </c>
      <c r="D5" s="2">
        <v>143</v>
      </c>
      <c r="E5" s="2">
        <v>930.13329999999996</v>
      </c>
      <c r="F5" s="2">
        <f>'[1]Total G Enrolment by discipline'!O5</f>
        <v>180.66</v>
      </c>
    </row>
    <row r="6" spans="1:6" x14ac:dyDescent="0.3">
      <c r="A6" s="4" t="s">
        <v>17</v>
      </c>
      <c r="B6" s="2">
        <v>1422</v>
      </c>
      <c r="C6" s="2">
        <v>1431</v>
      </c>
      <c r="D6" s="2">
        <v>1368</v>
      </c>
      <c r="E6" s="2">
        <v>1482.5062</v>
      </c>
      <c r="F6" s="2">
        <f>'[1]Total G Enrolment by discipline'!O6</f>
        <v>1603.8268999999998</v>
      </c>
    </row>
    <row r="7" spans="1:6" x14ac:dyDescent="0.3">
      <c r="A7" s="4" t="s">
        <v>18</v>
      </c>
      <c r="B7" s="2">
        <v>127</v>
      </c>
      <c r="C7" s="2">
        <v>99</v>
      </c>
      <c r="D7" s="2">
        <v>116</v>
      </c>
      <c r="E7" s="2">
        <v>98.665999999999997</v>
      </c>
      <c r="F7" s="2">
        <f>'[1]Total G Enrolment by discipline'!O7</f>
        <v>32.332999999999998</v>
      </c>
    </row>
    <row r="8" spans="1:6" x14ac:dyDescent="0.3">
      <c r="A8" s="4" t="s">
        <v>19</v>
      </c>
      <c r="B8" s="2">
        <v>62</v>
      </c>
      <c r="C8" s="2">
        <v>81</v>
      </c>
      <c r="D8" s="2">
        <v>71</v>
      </c>
      <c r="E8" s="2">
        <v>56.830000000000055</v>
      </c>
      <c r="F8" s="2">
        <f>'[1]Total G Enrolment by discipline'!O8</f>
        <v>98.94</v>
      </c>
    </row>
    <row r="9" spans="1:6" x14ac:dyDescent="0.3">
      <c r="A9" s="4" t="s">
        <v>20</v>
      </c>
      <c r="B9" s="2">
        <v>2</v>
      </c>
      <c r="C9" s="2">
        <v>0</v>
      </c>
      <c r="D9" s="2">
        <v>2</v>
      </c>
      <c r="E9" s="2">
        <v>6.34</v>
      </c>
      <c r="F9" s="2">
        <f>'[1]Total G Enrolment by discipline'!O9</f>
        <v>0</v>
      </c>
    </row>
    <row r="10" spans="1:6" x14ac:dyDescent="0.3">
      <c r="A10" s="4" t="s">
        <v>21</v>
      </c>
      <c r="B10" s="2">
        <v>113</v>
      </c>
      <c r="C10" s="2">
        <v>96</v>
      </c>
      <c r="D10" s="2">
        <v>87</v>
      </c>
      <c r="E10" s="2">
        <v>222.07000000000002</v>
      </c>
      <c r="F10" s="2">
        <f>'[1]Total G Enrolment by discipline'!O10</f>
        <v>81.36</v>
      </c>
    </row>
    <row r="11" spans="1:6" x14ac:dyDescent="0.3">
      <c r="A11" s="4" t="s">
        <v>22</v>
      </c>
      <c r="B11" s="2">
        <v>229</v>
      </c>
      <c r="C11" s="2">
        <v>250</v>
      </c>
      <c r="D11" s="2">
        <v>252</v>
      </c>
      <c r="E11" s="2">
        <v>282.50890000000004</v>
      </c>
      <c r="F11" s="2">
        <f>'[1]Total G Enrolment by discipline'!O11</f>
        <v>249.07299999999998</v>
      </c>
    </row>
    <row r="12" spans="1:6" x14ac:dyDescent="0.3">
      <c r="A12" s="4" t="s">
        <v>23</v>
      </c>
      <c r="B12" s="2">
        <v>955</v>
      </c>
      <c r="C12" s="2">
        <v>1006</v>
      </c>
      <c r="D12" s="2">
        <v>1057</v>
      </c>
      <c r="E12" s="2">
        <v>1009.1801999999997</v>
      </c>
      <c r="F12" s="2">
        <f>'[1]Total G Enrolment by discipline'!O12</f>
        <v>1360.9869333333334</v>
      </c>
    </row>
    <row r="13" spans="1:6" x14ac:dyDescent="0.3">
      <c r="A13" s="4" t="s">
        <v>24</v>
      </c>
      <c r="B13" s="2">
        <v>65</v>
      </c>
      <c r="C13" s="2">
        <v>75</v>
      </c>
      <c r="D13" s="2">
        <v>62</v>
      </c>
      <c r="E13" s="2">
        <v>109.27000000000001</v>
      </c>
      <c r="F13" s="2">
        <f>'[1]Total G Enrolment by discipline'!O13</f>
        <v>140.30000000000001</v>
      </c>
    </row>
    <row r="14" spans="1:6" x14ac:dyDescent="0.3">
      <c r="A14" t="s">
        <v>25</v>
      </c>
      <c r="B14" s="2">
        <v>5</v>
      </c>
      <c r="C14" s="2">
        <v>4</v>
      </c>
      <c r="D14" s="2">
        <v>16</v>
      </c>
      <c r="E14" s="2">
        <v>356.14000000000004</v>
      </c>
      <c r="F14" s="2">
        <f>'[1]Total G Enrolment by discipline'!O14</f>
        <v>95.748000000000005</v>
      </c>
    </row>
    <row r="15" spans="1:6" x14ac:dyDescent="0.3">
      <c r="A15" t="s">
        <v>26</v>
      </c>
      <c r="B15" s="2">
        <v>641</v>
      </c>
      <c r="C15" s="2">
        <v>628</v>
      </c>
      <c r="D15" s="2">
        <v>727</v>
      </c>
      <c r="E15" s="2">
        <v>19.329999999999998</v>
      </c>
      <c r="F15" s="2">
        <f>'[1]Total G Enrolment by discipline'!O15</f>
        <v>859.95</v>
      </c>
    </row>
    <row r="16" spans="1:6" x14ac:dyDescent="0.3">
      <c r="A16" t="s">
        <v>3</v>
      </c>
      <c r="B16" s="2">
        <v>5213</v>
      </c>
      <c r="C16" s="2">
        <v>5359</v>
      </c>
      <c r="D16" s="2">
        <v>5641</v>
      </c>
      <c r="E16" s="2">
        <f>SUM(E2:E15)</f>
        <v>6400.4876000000004</v>
      </c>
      <c r="F16" s="2">
        <f>'[1]Total G Enrolment by discipline'!$O$19</f>
        <v>6650.9482999999991</v>
      </c>
    </row>
    <row r="17" spans="1:1" x14ac:dyDescent="0.3">
      <c r="A17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workbookViewId="0">
      <selection activeCell="E17" sqref="E17"/>
    </sheetView>
  </sheetViews>
  <sheetFormatPr defaultRowHeight="14.4" x14ac:dyDescent="0.3"/>
  <cols>
    <col min="1" max="1" width="42.44140625" bestFit="1" customWidth="1"/>
    <col min="5" max="5" width="15.88671875" customWidth="1"/>
  </cols>
  <sheetData>
    <row r="1" spans="1:6" x14ac:dyDescent="0.3">
      <c r="A1" s="4" t="s">
        <v>4</v>
      </c>
      <c r="B1" s="3">
        <v>2015</v>
      </c>
      <c r="C1" s="3">
        <v>2016</v>
      </c>
      <c r="D1" s="3">
        <v>2017</v>
      </c>
      <c r="E1" s="3">
        <v>2018</v>
      </c>
      <c r="F1" s="3">
        <v>2019</v>
      </c>
    </row>
    <row r="2" spans="1:6" x14ac:dyDescent="0.3">
      <c r="A2" s="4" t="s">
        <v>5</v>
      </c>
      <c r="B2" s="2">
        <v>3064</v>
      </c>
      <c r="C2" s="2">
        <v>2839</v>
      </c>
      <c r="D2" s="2">
        <v>2675</v>
      </c>
      <c r="E2" s="2">
        <v>2573.1945999999998</v>
      </c>
      <c r="F2" s="2">
        <f>'[1]Total G FT Enrol Dom &amp; Inter'!B10</f>
        <v>2849.2175000000011</v>
      </c>
    </row>
    <row r="3" spans="1:6" x14ac:dyDescent="0.3">
      <c r="A3" s="4" t="s">
        <v>6</v>
      </c>
      <c r="B3" s="2">
        <v>989</v>
      </c>
      <c r="C3" s="2">
        <v>963</v>
      </c>
      <c r="D3" s="2">
        <v>965</v>
      </c>
      <c r="E3" s="2">
        <v>980.00489999999979</v>
      </c>
      <c r="F3" s="2">
        <f>'[1]Total G FT Enrol Dom &amp; Inter'!B11</f>
        <v>1099.4649333333327</v>
      </c>
    </row>
    <row r="4" spans="1:6" x14ac:dyDescent="0.3">
      <c r="A4" s="4" t="s">
        <v>7</v>
      </c>
      <c r="B4" s="2">
        <v>4018</v>
      </c>
      <c r="C4" s="2">
        <v>4136</v>
      </c>
      <c r="D4" s="2">
        <v>4266</v>
      </c>
      <c r="E4" s="2">
        <v>4287.5789999999997</v>
      </c>
      <c r="F4" s="2">
        <f>'[1]Total G FT Enrol Dom &amp; Inter'!B12</f>
        <v>4949.2135666666663</v>
      </c>
    </row>
    <row r="5" spans="1:6" x14ac:dyDescent="0.3">
      <c r="A5" s="4" t="s">
        <v>8</v>
      </c>
      <c r="B5" s="2">
        <v>1150</v>
      </c>
      <c r="C5" s="2">
        <v>1209</v>
      </c>
      <c r="D5" s="2">
        <v>1354</v>
      </c>
      <c r="E5" s="2">
        <v>1426.1946</v>
      </c>
      <c r="F5" s="2">
        <f>'[1]Total G FT Enrol Dom &amp; Inter'!B13</f>
        <v>1675.5429333333323</v>
      </c>
    </row>
    <row r="6" spans="1:6" x14ac:dyDescent="0.3">
      <c r="A6" t="s">
        <v>0</v>
      </c>
      <c r="B6" s="2">
        <v>9221</v>
      </c>
      <c r="C6" s="2">
        <v>9146</v>
      </c>
      <c r="D6" s="2">
        <v>9261</v>
      </c>
      <c r="E6" s="2">
        <f>SUM(E2:E5)</f>
        <v>9266.9730999999992</v>
      </c>
      <c r="F6" s="2">
        <f>'[1]Total G FT Enrol Dom &amp; Inter'!B14</f>
        <v>10573.438933333333</v>
      </c>
    </row>
    <row r="7" spans="1:6" x14ac:dyDescent="0.3">
      <c r="A7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workbookViewId="0">
      <selection activeCell="A24" sqref="A24"/>
    </sheetView>
  </sheetViews>
  <sheetFormatPr defaultRowHeight="14.4" x14ac:dyDescent="0.3"/>
  <cols>
    <col min="1" max="1" width="43.109375" bestFit="1" customWidth="1"/>
  </cols>
  <sheetData>
    <row r="1" spans="1:6" x14ac:dyDescent="0.3">
      <c r="A1" s="4" t="s">
        <v>4</v>
      </c>
      <c r="B1" s="1">
        <v>2015</v>
      </c>
      <c r="C1" s="1">
        <v>2016</v>
      </c>
      <c r="D1" s="1">
        <v>2017</v>
      </c>
      <c r="E1" s="1">
        <v>2018</v>
      </c>
      <c r="F1" s="1">
        <v>2019</v>
      </c>
    </row>
    <row r="2" spans="1:6" x14ac:dyDescent="0.3">
      <c r="A2" s="4" t="s">
        <v>5</v>
      </c>
      <c r="B2" s="2">
        <v>1190</v>
      </c>
      <c r="C2" s="2">
        <v>1470</v>
      </c>
      <c r="D2" s="2">
        <v>1314</v>
      </c>
      <c r="E2" s="2">
        <v>1224.4784999999999</v>
      </c>
      <c r="F2" s="2">
        <f>'[1]Total G PT Enrol Dom &amp; Inte'!B2</f>
        <v>1152.6733999999997</v>
      </c>
    </row>
    <row r="3" spans="1:6" x14ac:dyDescent="0.3">
      <c r="A3" s="4" t="s">
        <v>6</v>
      </c>
      <c r="B3" s="2">
        <v>324</v>
      </c>
      <c r="C3" s="2">
        <v>375</v>
      </c>
      <c r="D3" s="2">
        <v>360</v>
      </c>
      <c r="E3" s="2">
        <v>364.55260000000004</v>
      </c>
      <c r="F3" s="2">
        <f>'[1]Total G PT Enrol Dom &amp; Inte'!B3</f>
        <v>369.66760000000005</v>
      </c>
    </row>
    <row r="4" spans="1:6" x14ac:dyDescent="0.3">
      <c r="A4" s="4" t="s">
        <v>7</v>
      </c>
      <c r="B4" s="2">
        <v>228</v>
      </c>
      <c r="C4" s="2">
        <v>310</v>
      </c>
      <c r="D4" s="2">
        <v>309</v>
      </c>
      <c r="E4" s="2">
        <v>312.45300000000003</v>
      </c>
      <c r="F4" s="2">
        <f>'[1]Total G PT Enrol Dom &amp; Inte'!B4</f>
        <v>399.76500000000016</v>
      </c>
    </row>
    <row r="5" spans="1:6" x14ac:dyDescent="0.3">
      <c r="A5" s="4" t="s">
        <v>8</v>
      </c>
      <c r="B5" s="2">
        <v>70</v>
      </c>
      <c r="C5" s="2">
        <v>110</v>
      </c>
      <c r="D5" s="2">
        <v>120</v>
      </c>
      <c r="E5" s="2">
        <v>119.622</v>
      </c>
      <c r="F5" s="2">
        <f>'[1]Total G PT Enrol Dom &amp; Inte'!B5</f>
        <v>149.685</v>
      </c>
    </row>
    <row r="6" spans="1:6" x14ac:dyDescent="0.3">
      <c r="A6" t="s">
        <v>0</v>
      </c>
      <c r="B6" s="2">
        <v>1812</v>
      </c>
      <c r="C6" s="2">
        <v>2264</v>
      </c>
      <c r="D6" s="2">
        <v>2103</v>
      </c>
      <c r="E6" s="2">
        <f>SUM(E2:E5)</f>
        <v>2021.1061</v>
      </c>
      <c r="F6" s="2">
        <f>'[1]Total G PT Enrol Dom &amp; Inte'!B6</f>
        <v>2071.7909999999997</v>
      </c>
    </row>
    <row r="7" spans="1:6" x14ac:dyDescent="0.3">
      <c r="A7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workbookViewId="0">
      <selection activeCell="A30" sqref="A30"/>
    </sheetView>
  </sheetViews>
  <sheetFormatPr defaultRowHeight="14.4" x14ac:dyDescent="0.3"/>
  <cols>
    <col min="1" max="1" width="43" bestFit="1" customWidth="1"/>
  </cols>
  <sheetData>
    <row r="1" spans="1:6" x14ac:dyDescent="0.3">
      <c r="A1" s="4" t="s">
        <v>4</v>
      </c>
      <c r="B1" s="3">
        <v>2015</v>
      </c>
      <c r="C1" s="3">
        <v>2016</v>
      </c>
      <c r="D1" s="3">
        <v>2017</v>
      </c>
      <c r="E1" s="3">
        <v>2018</v>
      </c>
      <c r="F1" s="3">
        <v>2019</v>
      </c>
    </row>
    <row r="2" spans="1:6" x14ac:dyDescent="0.3">
      <c r="A2" s="4" t="s">
        <v>5</v>
      </c>
      <c r="B2" s="2">
        <v>255</v>
      </c>
      <c r="C2" s="2">
        <v>236</v>
      </c>
      <c r="D2" s="2">
        <v>232</v>
      </c>
      <c r="E2" s="2">
        <v>214.71520000000001</v>
      </c>
      <c r="F2" s="2">
        <f>'[1]Total G PT Enrol Dom &amp; Inte'!B10</f>
        <v>243.77919999999997</v>
      </c>
    </row>
    <row r="3" spans="1:6" x14ac:dyDescent="0.3">
      <c r="A3" s="4" t="s">
        <v>6</v>
      </c>
      <c r="B3" s="2">
        <v>56</v>
      </c>
      <c r="C3" s="2">
        <v>53</v>
      </c>
      <c r="D3" s="2">
        <v>50</v>
      </c>
      <c r="E3" s="2">
        <v>42.266599999999997</v>
      </c>
      <c r="F3" s="2">
        <f>'[1]Total G PT Enrol Dom &amp; Inte'!B11</f>
        <v>48.169899999999998</v>
      </c>
    </row>
    <row r="4" spans="1:6" x14ac:dyDescent="0.3">
      <c r="A4" s="4" t="s">
        <v>7</v>
      </c>
      <c r="B4" s="2">
        <v>34</v>
      </c>
      <c r="C4" s="2">
        <v>31</v>
      </c>
      <c r="D4" s="2">
        <v>36</v>
      </c>
      <c r="E4" s="2">
        <v>21.97</v>
      </c>
      <c r="F4" s="2">
        <f>'[1]Total G PT Enrol Dom &amp; Inte'!B12</f>
        <v>42.499999999999993</v>
      </c>
    </row>
    <row r="5" spans="1:6" x14ac:dyDescent="0.3">
      <c r="A5" s="4" t="s">
        <v>8</v>
      </c>
      <c r="B5" s="2">
        <v>6</v>
      </c>
      <c r="C5" s="2">
        <v>7</v>
      </c>
      <c r="D5" s="2">
        <v>9</v>
      </c>
      <c r="E5" s="2">
        <v>3.2600000000000002</v>
      </c>
      <c r="F5" s="2">
        <f>'[1]Total G PT Enrol Dom &amp; Inte'!B13</f>
        <v>11.800000000000004</v>
      </c>
    </row>
    <row r="6" spans="1:6" x14ac:dyDescent="0.3">
      <c r="A6" t="s">
        <v>0</v>
      </c>
      <c r="B6" s="2">
        <v>351</v>
      </c>
      <c r="C6" s="2">
        <v>327</v>
      </c>
      <c r="D6" s="2">
        <v>327</v>
      </c>
      <c r="E6" s="2">
        <f>SUM(E2:E5)</f>
        <v>282.21180000000004</v>
      </c>
      <c r="F6" s="2">
        <f>'[1]Total G PT Enrol Dom &amp; Inte'!B14</f>
        <v>346.2491</v>
      </c>
    </row>
    <row r="7" spans="1:6" x14ac:dyDescent="0.3">
      <c r="A7" t="s">
        <v>12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"/>
  <sheetViews>
    <sheetView topLeftCell="A22" workbookViewId="0">
      <selection activeCell="A2" sqref="A2:A15"/>
    </sheetView>
  </sheetViews>
  <sheetFormatPr defaultRowHeight="14.4" x14ac:dyDescent="0.3"/>
  <cols>
    <col min="1" max="1" width="34.5546875" customWidth="1"/>
  </cols>
  <sheetData>
    <row r="1" spans="1:6" x14ac:dyDescent="0.3">
      <c r="A1" t="s">
        <v>1</v>
      </c>
      <c r="B1" s="1">
        <v>2015</v>
      </c>
      <c r="C1" s="1">
        <v>2016</v>
      </c>
      <c r="D1" s="1">
        <v>2017</v>
      </c>
      <c r="E1" s="1">
        <v>2018</v>
      </c>
      <c r="F1" s="1">
        <v>2019</v>
      </c>
    </row>
    <row r="2" spans="1:6" x14ac:dyDescent="0.3">
      <c r="A2" s="4" t="s">
        <v>14</v>
      </c>
      <c r="B2" s="2">
        <v>431</v>
      </c>
      <c r="C2" s="2">
        <v>464</v>
      </c>
      <c r="D2" s="2">
        <v>663</v>
      </c>
      <c r="E2" s="2">
        <v>739.01989999999989</v>
      </c>
      <c r="F2" s="2">
        <f>'[1]Total G Enrolment by discipline'!J2</f>
        <v>718.04323333333332</v>
      </c>
    </row>
    <row r="3" spans="1:6" x14ac:dyDescent="0.3">
      <c r="A3" s="4" t="s">
        <v>15</v>
      </c>
      <c r="B3" s="2">
        <v>989</v>
      </c>
      <c r="C3" s="2">
        <v>1070</v>
      </c>
      <c r="D3" s="2">
        <v>1108</v>
      </c>
      <c r="E3" s="2">
        <v>1293.4867999999999</v>
      </c>
      <c r="F3" s="2">
        <f>'[1]Total G Enrolment by discipline'!J3</f>
        <v>1240.5271666666667</v>
      </c>
    </row>
    <row r="4" spans="1:6" x14ac:dyDescent="0.3">
      <c r="A4" s="4" t="s">
        <v>2</v>
      </c>
      <c r="B4" s="2">
        <v>2064</v>
      </c>
      <c r="C4" s="2">
        <v>2280</v>
      </c>
      <c r="D4" s="2">
        <v>2464</v>
      </c>
      <c r="E4" s="2">
        <v>2405.9897000000001</v>
      </c>
      <c r="F4" s="2">
        <f>'[1]Total G Enrolment by discipline'!J4</f>
        <v>2909.5578999999998</v>
      </c>
    </row>
    <row r="5" spans="1:6" x14ac:dyDescent="0.3">
      <c r="A5" s="4" t="s">
        <v>16</v>
      </c>
      <c r="B5" s="2">
        <v>402</v>
      </c>
      <c r="C5" s="2">
        <v>376</v>
      </c>
      <c r="D5" s="2">
        <v>417</v>
      </c>
      <c r="E5" s="2">
        <v>2183.6867999999999</v>
      </c>
      <c r="F5" s="2">
        <f>'[1]Total G Enrolment by discipline'!J5</f>
        <v>779.66533333333325</v>
      </c>
    </row>
    <row r="6" spans="1:6" x14ac:dyDescent="0.3">
      <c r="A6" s="4" t="s">
        <v>17</v>
      </c>
      <c r="B6" s="2">
        <v>3645</v>
      </c>
      <c r="C6" s="2">
        <v>3582</v>
      </c>
      <c r="D6" s="2">
        <v>3683</v>
      </c>
      <c r="E6" s="2">
        <v>3534.7867000000006</v>
      </c>
      <c r="F6" s="2">
        <f>'[1]Total G Enrolment by discipline'!J6</f>
        <v>3912.4407666666666</v>
      </c>
    </row>
    <row r="7" spans="1:6" x14ac:dyDescent="0.3">
      <c r="A7" s="4" t="s">
        <v>18</v>
      </c>
      <c r="B7" s="2">
        <v>203</v>
      </c>
      <c r="C7" s="2">
        <v>179</v>
      </c>
      <c r="D7" s="2">
        <v>192</v>
      </c>
      <c r="E7" s="2">
        <v>169.00700000000001</v>
      </c>
      <c r="F7" s="2">
        <f>'[1]Total G Enrolment by discipline'!J7</f>
        <v>69.381</v>
      </c>
    </row>
    <row r="8" spans="1:6" x14ac:dyDescent="0.3">
      <c r="A8" s="4" t="s">
        <v>19</v>
      </c>
      <c r="B8" s="2">
        <v>360</v>
      </c>
      <c r="C8" s="2">
        <v>396</v>
      </c>
      <c r="D8" s="2">
        <v>364</v>
      </c>
      <c r="E8" s="2">
        <v>221.90100000000001</v>
      </c>
      <c r="F8" s="2">
        <f>'[1]Total G Enrolment by discipline'!J8</f>
        <v>575.78989999999999</v>
      </c>
    </row>
    <row r="9" spans="1:6" x14ac:dyDescent="0.3">
      <c r="A9" s="4" t="s">
        <v>20</v>
      </c>
      <c r="B9" s="2">
        <v>16</v>
      </c>
      <c r="C9" s="2">
        <v>17</v>
      </c>
      <c r="D9" s="2">
        <v>13</v>
      </c>
      <c r="E9" s="2">
        <v>46.339999999999996</v>
      </c>
      <c r="F9" s="2">
        <f>'[1]Total G Enrolment by discipline'!J9</f>
        <v>46.18</v>
      </c>
    </row>
    <row r="10" spans="1:6" x14ac:dyDescent="0.3">
      <c r="A10" s="4" t="s">
        <v>21</v>
      </c>
      <c r="B10" s="2">
        <v>415</v>
      </c>
      <c r="C10" s="2">
        <v>458</v>
      </c>
      <c r="D10" s="2">
        <v>573</v>
      </c>
      <c r="E10" s="2">
        <v>1267.7869000000001</v>
      </c>
      <c r="F10" s="2">
        <f>'[1]Total G Enrolment by discipline'!J10</f>
        <v>1075.2269999999999</v>
      </c>
    </row>
    <row r="11" spans="1:6" x14ac:dyDescent="0.3">
      <c r="A11" s="4" t="s">
        <v>22</v>
      </c>
      <c r="B11" s="2">
        <v>239</v>
      </c>
      <c r="C11" s="2">
        <v>251</v>
      </c>
      <c r="D11" s="2">
        <v>253</v>
      </c>
      <c r="E11" s="2">
        <v>359.96300000000002</v>
      </c>
      <c r="F11" s="2">
        <f>'[1]Total G Enrolment by discipline'!J11</f>
        <v>262.39099999999996</v>
      </c>
    </row>
    <row r="12" spans="1:6" x14ac:dyDescent="0.3">
      <c r="A12" s="4" t="s">
        <v>23</v>
      </c>
      <c r="B12" s="2">
        <v>2517</v>
      </c>
      <c r="C12" s="2">
        <v>2699</v>
      </c>
      <c r="D12" s="2">
        <v>3068</v>
      </c>
      <c r="E12" s="2">
        <v>3283.9814000000001</v>
      </c>
      <c r="F12" s="2">
        <f>'[1]Total G Enrolment by discipline'!J12</f>
        <v>3932.8698999999997</v>
      </c>
    </row>
    <row r="13" spans="1:6" x14ac:dyDescent="0.3">
      <c r="A13" s="4" t="s">
        <v>24</v>
      </c>
      <c r="B13" s="2">
        <v>211</v>
      </c>
      <c r="C13" s="2">
        <v>210</v>
      </c>
      <c r="D13" s="2">
        <v>179</v>
      </c>
      <c r="E13" s="2">
        <v>142.38999999999999</v>
      </c>
      <c r="F13" s="2">
        <f>'[1]Total G Enrolment by discipline'!J13</f>
        <v>181.63</v>
      </c>
    </row>
    <row r="14" spans="1:6" x14ac:dyDescent="0.3">
      <c r="A14" t="s">
        <v>25</v>
      </c>
      <c r="B14" s="2">
        <v>344</v>
      </c>
      <c r="C14" s="2">
        <v>347</v>
      </c>
      <c r="D14" s="2">
        <v>412</v>
      </c>
      <c r="E14" s="2">
        <v>478.25580000000002</v>
      </c>
      <c r="F14" s="2">
        <f>'[1]Total G Enrolment by discipline'!J14</f>
        <v>742.77779999999996</v>
      </c>
    </row>
    <row r="15" spans="1:6" x14ac:dyDescent="0.3">
      <c r="A15" t="s">
        <v>26</v>
      </c>
      <c r="B15" s="2">
        <v>1878</v>
      </c>
      <c r="C15" s="2">
        <v>1900</v>
      </c>
      <c r="D15" s="2">
        <v>2139</v>
      </c>
      <c r="E15" s="2">
        <v>1081.2906</v>
      </c>
      <c r="F15" s="2">
        <f>'[1]Total G Enrolment by discipline'!J15</f>
        <v>2086.6560333333337</v>
      </c>
    </row>
    <row r="16" spans="1:6" x14ac:dyDescent="0.3">
      <c r="A16" t="s">
        <v>3</v>
      </c>
      <c r="B16" s="2">
        <v>13715</v>
      </c>
      <c r="C16" s="2">
        <v>14229</v>
      </c>
      <c r="D16" s="2">
        <v>15529</v>
      </c>
      <c r="E16" s="2">
        <f>SUM(E2:E15)</f>
        <v>17207.885599999998</v>
      </c>
      <c r="F16" s="2">
        <f>'[1]Total G Enrolment by discipline'!$J$19</f>
        <v>18533.137033333333</v>
      </c>
    </row>
    <row r="17" spans="1:1" x14ac:dyDescent="0.3">
      <c r="A17" t="s">
        <v>13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"/>
  <sheetViews>
    <sheetView tabSelected="1" topLeftCell="A10" workbookViewId="0">
      <selection activeCell="F24" sqref="F24"/>
    </sheetView>
  </sheetViews>
  <sheetFormatPr defaultRowHeight="14.4" x14ac:dyDescent="0.3"/>
  <cols>
    <col min="1" max="1" width="27.88671875" customWidth="1"/>
  </cols>
  <sheetData>
    <row r="1" spans="1:6" x14ac:dyDescent="0.3">
      <c r="A1" t="s">
        <v>1</v>
      </c>
      <c r="B1" s="1">
        <v>2015</v>
      </c>
      <c r="C1" s="1">
        <v>2016</v>
      </c>
      <c r="D1" s="1">
        <v>2017</v>
      </c>
      <c r="E1" s="1">
        <v>2018</v>
      </c>
      <c r="F1" s="1">
        <v>2019</v>
      </c>
    </row>
    <row r="2" spans="1:6" x14ac:dyDescent="0.3">
      <c r="A2" s="4" t="s">
        <v>14</v>
      </c>
      <c r="B2" s="2">
        <v>483</v>
      </c>
      <c r="C2" s="2">
        <v>508</v>
      </c>
      <c r="D2" s="2">
        <v>648</v>
      </c>
      <c r="E2" s="2">
        <v>682.91</v>
      </c>
      <c r="F2" s="2">
        <f>'[1]Total G Enrolment by discipline'!D2</f>
        <v>633.02033333333327</v>
      </c>
    </row>
    <row r="3" spans="1:6" x14ac:dyDescent="0.3">
      <c r="A3" s="4" t="s">
        <v>15</v>
      </c>
      <c r="B3" s="2">
        <v>967</v>
      </c>
      <c r="C3" s="2">
        <v>980</v>
      </c>
      <c r="D3" s="2">
        <v>967</v>
      </c>
      <c r="E3" s="2">
        <v>1058.6099999999999</v>
      </c>
      <c r="F3" s="2">
        <f>'[1]Total G Enrolment by discipline'!D3</f>
        <v>1068.2073333333333</v>
      </c>
    </row>
    <row r="4" spans="1:6" x14ac:dyDescent="0.3">
      <c r="A4" s="4" t="s">
        <v>2</v>
      </c>
      <c r="B4" s="2">
        <v>1424</v>
      </c>
      <c r="C4" s="2">
        <v>1352</v>
      </c>
      <c r="D4" s="2">
        <v>1408</v>
      </c>
      <c r="E4" s="2">
        <v>1455.3860000000002</v>
      </c>
      <c r="F4" s="2">
        <f>'[1]Total G Enrolment by discipline'!D4</f>
        <v>1682.3835999999999</v>
      </c>
    </row>
    <row r="5" spans="1:6" x14ac:dyDescent="0.3">
      <c r="A5" s="4" t="s">
        <v>16</v>
      </c>
      <c r="B5" s="2">
        <v>199</v>
      </c>
      <c r="C5" s="2">
        <v>230</v>
      </c>
      <c r="D5" s="2">
        <v>227</v>
      </c>
      <c r="E5" s="2">
        <v>1515.7226000000001</v>
      </c>
      <c r="F5" s="2">
        <f>'[1]Total G Enrolment by discipline'!D5</f>
        <v>290.77459999999996</v>
      </c>
    </row>
    <row r="6" spans="1:6" x14ac:dyDescent="0.3">
      <c r="A6" s="4" t="s">
        <v>17</v>
      </c>
      <c r="B6" s="2">
        <v>2423</v>
      </c>
      <c r="C6" s="2">
        <v>2390</v>
      </c>
      <c r="D6" s="2">
        <v>2246</v>
      </c>
      <c r="E6" s="2">
        <v>2294.0525000000002</v>
      </c>
      <c r="F6" s="2">
        <f>'[1]Total G Enrolment by discipline'!D6</f>
        <v>2435.4815666666668</v>
      </c>
    </row>
    <row r="7" spans="1:6" x14ac:dyDescent="0.3">
      <c r="A7" s="4" t="s">
        <v>18</v>
      </c>
      <c r="B7" s="2">
        <v>247</v>
      </c>
      <c r="C7" s="2">
        <v>192</v>
      </c>
      <c r="D7" s="2">
        <v>213</v>
      </c>
      <c r="E7" s="2">
        <v>190.673</v>
      </c>
      <c r="F7" s="2">
        <f>'[1]Total G Enrolment by discipline'!D7</f>
        <v>80.995999999999995</v>
      </c>
    </row>
    <row r="8" spans="1:6" x14ac:dyDescent="0.3">
      <c r="A8" s="4" t="s">
        <v>19</v>
      </c>
      <c r="B8" s="2">
        <v>126</v>
      </c>
      <c r="C8" s="2">
        <v>143</v>
      </c>
      <c r="D8" s="2">
        <v>127</v>
      </c>
      <c r="E8" s="2">
        <v>86.290000000000063</v>
      </c>
      <c r="F8" s="2">
        <f>'[1]Total G Enrolment by discipline'!D8</f>
        <v>185.77</v>
      </c>
    </row>
    <row r="9" spans="1:6" x14ac:dyDescent="0.3">
      <c r="A9" s="4" t="s">
        <v>20</v>
      </c>
      <c r="B9" s="2">
        <v>2</v>
      </c>
      <c r="C9" s="2">
        <v>0</v>
      </c>
      <c r="D9" s="2">
        <v>3</v>
      </c>
      <c r="E9" s="2">
        <v>21.009999999999998</v>
      </c>
      <c r="F9" s="2">
        <f>'[1]Total G Enrolment by discipline'!D9</f>
        <v>2.5</v>
      </c>
    </row>
    <row r="10" spans="1:6" x14ac:dyDescent="0.3">
      <c r="A10" s="4" t="s">
        <v>21</v>
      </c>
      <c r="B10" s="2">
        <v>214</v>
      </c>
      <c r="C10" s="2">
        <v>193</v>
      </c>
      <c r="D10" s="2">
        <v>175</v>
      </c>
      <c r="E10" s="2">
        <v>460.41</v>
      </c>
      <c r="F10" s="2">
        <f>'[1]Total G Enrolment by discipline'!D10</f>
        <v>150.56</v>
      </c>
    </row>
    <row r="11" spans="1:6" x14ac:dyDescent="0.3">
      <c r="A11" s="4" t="s">
        <v>22</v>
      </c>
      <c r="B11" s="2">
        <v>362</v>
      </c>
      <c r="C11" s="2">
        <v>380</v>
      </c>
      <c r="D11" s="2">
        <v>385</v>
      </c>
      <c r="E11" s="2">
        <v>415.37090000000006</v>
      </c>
      <c r="F11" s="2">
        <f>'[1]Total G Enrolment by discipline'!D11</f>
        <v>344.46699999999998</v>
      </c>
    </row>
    <row r="12" spans="1:6" x14ac:dyDescent="0.3">
      <c r="A12" s="4" t="s">
        <v>23</v>
      </c>
      <c r="B12" s="2">
        <v>1662</v>
      </c>
      <c r="C12" s="2">
        <v>1666</v>
      </c>
      <c r="D12" s="2">
        <v>1665</v>
      </c>
      <c r="E12" s="2">
        <v>1591.2767999999996</v>
      </c>
      <c r="F12" s="2">
        <f>'[1]Total G Enrolment by discipline'!D12</f>
        <v>2059.3336000000004</v>
      </c>
    </row>
    <row r="13" spans="1:6" x14ac:dyDescent="0.3">
      <c r="A13" s="4" t="s">
        <v>24</v>
      </c>
      <c r="B13" s="2">
        <v>124</v>
      </c>
      <c r="C13" s="2">
        <v>142</v>
      </c>
      <c r="D13" s="2">
        <v>118</v>
      </c>
      <c r="E13" s="2">
        <v>165.63</v>
      </c>
      <c r="F13" s="2">
        <f>'[1]Total G Enrolment by discipline'!D13</f>
        <v>217.13</v>
      </c>
    </row>
    <row r="14" spans="1:6" x14ac:dyDescent="0.3">
      <c r="A14" t="s">
        <v>25</v>
      </c>
      <c r="B14" s="2">
        <v>17</v>
      </c>
      <c r="C14" s="2">
        <v>29</v>
      </c>
      <c r="D14" s="2">
        <v>44</v>
      </c>
      <c r="E14" s="2">
        <v>36.296999999999997</v>
      </c>
      <c r="F14" s="2">
        <f>'[1]Total G Enrolment by discipline'!D14</f>
        <v>154.29000000000002</v>
      </c>
    </row>
    <row r="15" spans="1:6" x14ac:dyDescent="0.3">
      <c r="A15" t="s">
        <v>26</v>
      </c>
      <c r="B15" s="2">
        <v>1134</v>
      </c>
      <c r="C15" s="2">
        <v>1055</v>
      </c>
      <c r="D15" s="2">
        <v>1150</v>
      </c>
      <c r="E15" s="2">
        <v>545.44659999999999</v>
      </c>
      <c r="F15" s="2">
        <f>'[1]Total G Enrolment by discipline'!D15</f>
        <v>1401.3964999999998</v>
      </c>
    </row>
    <row r="16" spans="1:6" x14ac:dyDescent="0.3">
      <c r="A16" t="s">
        <v>3</v>
      </c>
      <c r="B16" s="2">
        <v>9383</v>
      </c>
      <c r="C16" s="2">
        <v>9260</v>
      </c>
      <c r="D16" s="2">
        <v>9378</v>
      </c>
      <c r="E16" s="2">
        <f>SUM(E2:E15)</f>
        <v>10519.085399999998</v>
      </c>
      <c r="F16" s="2">
        <f>'[1]Total G Enrolment by discipline'!$D$19</f>
        <v>10706.310533333333</v>
      </c>
    </row>
    <row r="17" spans="1:1" x14ac:dyDescent="0.3">
      <c r="A17" t="s">
        <v>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"/>
  <sheetViews>
    <sheetView workbookViewId="0">
      <selection activeCell="A17" sqref="A17"/>
    </sheetView>
  </sheetViews>
  <sheetFormatPr defaultRowHeight="14.4" x14ac:dyDescent="0.3"/>
  <cols>
    <col min="1" max="1" width="35.5546875" customWidth="1"/>
  </cols>
  <sheetData>
    <row r="1" spans="1:6" x14ac:dyDescent="0.3">
      <c r="A1" t="s">
        <v>1</v>
      </c>
      <c r="B1" s="1">
        <v>2015</v>
      </c>
      <c r="C1" s="1">
        <v>2016</v>
      </c>
      <c r="D1" s="1">
        <v>2017</v>
      </c>
      <c r="E1" s="1">
        <v>2018</v>
      </c>
      <c r="F1" s="1">
        <v>2019</v>
      </c>
    </row>
    <row r="2" spans="1:6" x14ac:dyDescent="0.3">
      <c r="A2" s="4" t="s">
        <v>14</v>
      </c>
      <c r="B2" s="2">
        <v>171</v>
      </c>
      <c r="C2" s="2">
        <v>184</v>
      </c>
      <c r="D2" s="2">
        <v>283</v>
      </c>
      <c r="E2" s="2">
        <v>324.79000000000002</v>
      </c>
      <c r="F2" s="2">
        <f>'[1]Total G Enrolment by discipline'!K2</f>
        <v>321.70666666666671</v>
      </c>
    </row>
    <row r="3" spans="1:6" x14ac:dyDescent="0.3">
      <c r="A3" s="4" t="s">
        <v>15</v>
      </c>
      <c r="B3" s="2">
        <v>370</v>
      </c>
      <c r="C3" s="2">
        <v>387</v>
      </c>
      <c r="D3" s="2">
        <v>411</v>
      </c>
      <c r="E3" s="2">
        <v>492.55999999999995</v>
      </c>
      <c r="F3" s="2">
        <f>'[1]Total G Enrolment by discipline'!K3</f>
        <v>445.18566666666663</v>
      </c>
    </row>
    <row r="4" spans="1:6" x14ac:dyDescent="0.3">
      <c r="A4" s="4" t="s">
        <v>2</v>
      </c>
      <c r="B4" s="2">
        <v>566</v>
      </c>
      <c r="C4" s="2">
        <v>637</v>
      </c>
      <c r="D4" s="2">
        <v>761</v>
      </c>
      <c r="E4" s="2">
        <v>778.54399999999987</v>
      </c>
      <c r="F4" s="2">
        <f>'[1]Total G Enrolment by discipline'!K4</f>
        <v>952.99</v>
      </c>
    </row>
    <row r="5" spans="1:6" x14ac:dyDescent="0.3">
      <c r="A5" s="4" t="s">
        <v>16</v>
      </c>
      <c r="B5" s="2">
        <v>83</v>
      </c>
      <c r="C5" s="2">
        <v>102</v>
      </c>
      <c r="D5" s="2">
        <v>100</v>
      </c>
      <c r="E5" s="2">
        <v>593.02819999999997</v>
      </c>
      <c r="F5" s="2">
        <f>'[1]Total G Enrolment by discipline'!K5</f>
        <v>216.3786666666667</v>
      </c>
    </row>
    <row r="6" spans="1:6" x14ac:dyDescent="0.3">
      <c r="A6" s="4" t="s">
        <v>17</v>
      </c>
      <c r="B6" s="2">
        <v>840</v>
      </c>
      <c r="C6" s="2">
        <v>873</v>
      </c>
      <c r="D6" s="2">
        <v>949</v>
      </c>
      <c r="E6" s="2">
        <v>937.86519999999996</v>
      </c>
      <c r="F6" s="2">
        <f>'[1]Total G Enrolment by discipline'!K6</f>
        <v>1030.3715</v>
      </c>
    </row>
    <row r="7" spans="1:6" x14ac:dyDescent="0.3">
      <c r="A7" s="4" t="s">
        <v>18</v>
      </c>
      <c r="B7" s="2">
        <v>44</v>
      </c>
      <c r="C7" s="2">
        <v>44</v>
      </c>
      <c r="D7" s="2">
        <v>53</v>
      </c>
      <c r="E7" s="2">
        <v>31.323999999999998</v>
      </c>
      <c r="F7" s="2">
        <f>'[1]Total G Enrolment by discipline'!K7</f>
        <v>9.8960000000000008</v>
      </c>
    </row>
    <row r="8" spans="1:6" x14ac:dyDescent="0.3">
      <c r="A8" s="4" t="s">
        <v>19</v>
      </c>
      <c r="B8" s="2">
        <v>162</v>
      </c>
      <c r="C8" s="2">
        <v>182</v>
      </c>
      <c r="D8" s="2">
        <v>177</v>
      </c>
      <c r="E8" s="2">
        <v>98.329999999999984</v>
      </c>
      <c r="F8" s="2">
        <f>'[1]Total G Enrolment by discipline'!K8</f>
        <v>221.39</v>
      </c>
    </row>
    <row r="9" spans="1:6" x14ac:dyDescent="0.3">
      <c r="A9" s="4" t="s">
        <v>20</v>
      </c>
      <c r="B9" s="2">
        <v>4</v>
      </c>
      <c r="C9" s="2">
        <v>6</v>
      </c>
      <c r="D9" s="2">
        <v>4</v>
      </c>
      <c r="E9" s="2">
        <v>15.459999999999999</v>
      </c>
      <c r="F9" s="2">
        <f>'[1]Total G Enrolment by discipline'!K9</f>
        <v>17.09</v>
      </c>
    </row>
    <row r="10" spans="1:6" x14ac:dyDescent="0.3">
      <c r="A10" s="4" t="s">
        <v>21</v>
      </c>
      <c r="B10" s="2">
        <v>98</v>
      </c>
      <c r="C10" s="2">
        <v>119</v>
      </c>
      <c r="D10" s="2">
        <v>131</v>
      </c>
      <c r="E10" s="2">
        <v>263.93899999999996</v>
      </c>
      <c r="F10" s="2">
        <f>'[1]Total G Enrolment by discipline'!K10</f>
        <v>253.541</v>
      </c>
    </row>
    <row r="11" spans="1:6" x14ac:dyDescent="0.3">
      <c r="A11" s="4" t="s">
        <v>22</v>
      </c>
      <c r="B11" s="2">
        <v>66</v>
      </c>
      <c r="C11" s="2">
        <v>65</v>
      </c>
      <c r="D11" s="2">
        <v>62</v>
      </c>
      <c r="E11" s="2">
        <v>91.463000000000022</v>
      </c>
      <c r="F11" s="2">
        <f>'[1]Total G Enrolment by discipline'!K11</f>
        <v>94.384000000000015</v>
      </c>
    </row>
    <row r="12" spans="1:6" x14ac:dyDescent="0.3">
      <c r="A12" s="4" t="s">
        <v>23</v>
      </c>
      <c r="B12" s="2">
        <v>383</v>
      </c>
      <c r="C12" s="2">
        <v>417</v>
      </c>
      <c r="D12" s="2">
        <v>434</v>
      </c>
      <c r="E12" s="2">
        <v>463.84159999999997</v>
      </c>
      <c r="F12" s="2">
        <f>'[1]Total G Enrolment by discipline'!K12</f>
        <v>597.74283333333335</v>
      </c>
    </row>
    <row r="13" spans="1:6" x14ac:dyDescent="0.3">
      <c r="A13" s="4" t="s">
        <v>24</v>
      </c>
      <c r="B13" s="2">
        <v>53</v>
      </c>
      <c r="C13" s="2">
        <v>55</v>
      </c>
      <c r="D13" s="2">
        <v>44</v>
      </c>
      <c r="E13" s="2">
        <v>28.500000000000004</v>
      </c>
      <c r="F13" s="2">
        <f>'[1]Total G Enrolment by discipline'!K13</f>
        <v>49.81</v>
      </c>
    </row>
    <row r="14" spans="1:6" x14ac:dyDescent="0.3">
      <c r="A14" t="s">
        <v>25</v>
      </c>
      <c r="B14" s="2">
        <v>86</v>
      </c>
      <c r="C14" s="2">
        <v>97</v>
      </c>
      <c r="D14" s="2">
        <v>131</v>
      </c>
      <c r="E14" s="2">
        <v>233.5736</v>
      </c>
      <c r="F14" s="2">
        <f>'[1]Total G Enrolment by discipline'!K14</f>
        <v>258.86300000000006</v>
      </c>
    </row>
    <row r="15" spans="1:6" x14ac:dyDescent="0.3">
      <c r="A15" t="s">
        <v>26</v>
      </c>
      <c r="B15" s="2">
        <v>426</v>
      </c>
      <c r="C15" s="2">
        <v>427</v>
      </c>
      <c r="D15" s="2">
        <v>497</v>
      </c>
      <c r="E15" s="2">
        <v>177.33999999999997</v>
      </c>
      <c r="F15" s="2">
        <f>'[1]Total G Enrolment by discipline'!K15</f>
        <v>516.11916666666673</v>
      </c>
    </row>
    <row r="16" spans="1:6" x14ac:dyDescent="0.3">
      <c r="A16" t="s">
        <v>3</v>
      </c>
      <c r="B16" s="2">
        <v>3352</v>
      </c>
      <c r="C16" s="2">
        <v>3596</v>
      </c>
      <c r="D16" s="2">
        <v>4038</v>
      </c>
      <c r="E16" s="2">
        <f>SUM(E2:E15)</f>
        <v>4530.5586000000003</v>
      </c>
      <c r="F16" s="2">
        <f>'[1]Total G Enrolment by discipline'!$K$19</f>
        <v>4985.4685000000009</v>
      </c>
    </row>
    <row r="17" spans="1:1" x14ac:dyDescent="0.3">
      <c r="A17" t="s">
        <v>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"/>
  <sheetViews>
    <sheetView topLeftCell="A7" workbookViewId="0">
      <selection activeCell="C34" sqref="C34"/>
    </sheetView>
  </sheetViews>
  <sheetFormatPr defaultRowHeight="14.4" x14ac:dyDescent="0.3"/>
  <cols>
    <col min="1" max="1" width="25.6640625" customWidth="1"/>
  </cols>
  <sheetData>
    <row r="1" spans="1:6" x14ac:dyDescent="0.3">
      <c r="A1" t="s">
        <v>1</v>
      </c>
      <c r="B1" s="1">
        <v>2015</v>
      </c>
      <c r="C1" s="1">
        <v>2016</v>
      </c>
      <c r="D1" s="1">
        <v>2017</v>
      </c>
      <c r="E1" s="1">
        <v>2018</v>
      </c>
      <c r="F1" s="1">
        <v>2019</v>
      </c>
    </row>
    <row r="2" spans="1:6" x14ac:dyDescent="0.3">
      <c r="A2" s="4" t="s">
        <v>14</v>
      </c>
      <c r="B2" s="2">
        <v>174</v>
      </c>
      <c r="C2" s="2">
        <v>192</v>
      </c>
      <c r="D2" s="2">
        <v>252</v>
      </c>
      <c r="E2" s="2">
        <v>275.63</v>
      </c>
      <c r="F2" s="2">
        <f>'[1]Total G Enrolment by discipline'!H2</f>
        <v>267.96699999999998</v>
      </c>
    </row>
    <row r="3" spans="1:6" x14ac:dyDescent="0.3">
      <c r="A3" s="4" t="s">
        <v>15</v>
      </c>
      <c r="B3" s="2">
        <v>316</v>
      </c>
      <c r="C3" s="2">
        <v>315</v>
      </c>
      <c r="D3" s="2">
        <v>323</v>
      </c>
      <c r="E3" s="2">
        <v>374</v>
      </c>
      <c r="F3" s="2">
        <f>'[1]Total G Enrolment by discipline'!H3</f>
        <v>371.96966666666674</v>
      </c>
    </row>
    <row r="4" spans="1:6" x14ac:dyDescent="0.3">
      <c r="A4" s="4" t="s">
        <v>2</v>
      </c>
      <c r="B4" s="2">
        <v>350</v>
      </c>
      <c r="C4" s="2">
        <v>356</v>
      </c>
      <c r="D4" s="2">
        <v>371</v>
      </c>
      <c r="E4" s="2">
        <v>407.94299999999998</v>
      </c>
      <c r="F4" s="2">
        <f>'[1]Total G Enrolment by discipline'!H4</f>
        <v>458.26033333333339</v>
      </c>
    </row>
    <row r="5" spans="1:6" x14ac:dyDescent="0.3">
      <c r="A5" s="4" t="s">
        <v>16</v>
      </c>
      <c r="B5" s="2">
        <v>46</v>
      </c>
      <c r="C5" s="2">
        <v>53</v>
      </c>
      <c r="D5" s="2">
        <v>50</v>
      </c>
      <c r="E5" s="2">
        <v>325.44159999999999</v>
      </c>
      <c r="F5" s="2">
        <f>'[1]Total G Enrolment by discipline'!H5</f>
        <v>69.927300000000002</v>
      </c>
    </row>
    <row r="6" spans="1:6" x14ac:dyDescent="0.3">
      <c r="A6" s="4" t="s">
        <v>17</v>
      </c>
      <c r="B6" s="2">
        <v>456</v>
      </c>
      <c r="C6" s="2">
        <v>462</v>
      </c>
      <c r="D6" s="2">
        <v>468</v>
      </c>
      <c r="E6" s="2">
        <v>476.85660000000007</v>
      </c>
      <c r="F6" s="2">
        <f>'[1]Total G Enrolment by discipline'!H6</f>
        <v>488.2236666666667</v>
      </c>
    </row>
    <row r="7" spans="1:6" x14ac:dyDescent="0.3">
      <c r="A7" s="4" t="s">
        <v>18</v>
      </c>
      <c r="B7" s="2">
        <v>55</v>
      </c>
      <c r="C7" s="2">
        <v>39</v>
      </c>
      <c r="D7" s="2">
        <v>48</v>
      </c>
      <c r="E7" s="2">
        <v>53.33</v>
      </c>
      <c r="F7" s="2">
        <f>'[1]Total G Enrolment by discipline'!H7</f>
        <v>15.003</v>
      </c>
    </row>
    <row r="8" spans="1:6" x14ac:dyDescent="0.3">
      <c r="A8" s="4" t="s">
        <v>19</v>
      </c>
      <c r="B8" s="2">
        <v>52</v>
      </c>
      <c r="C8" s="2">
        <v>55</v>
      </c>
      <c r="D8" s="2">
        <v>51</v>
      </c>
      <c r="E8" s="2">
        <v>39.999999999999993</v>
      </c>
      <c r="F8" s="2">
        <f>'[1]Total G Enrolment by discipline'!H8</f>
        <v>75.03</v>
      </c>
    </row>
    <row r="9" spans="1:6" x14ac:dyDescent="0.3">
      <c r="A9" s="4" t="s">
        <v>20</v>
      </c>
      <c r="B9" s="2">
        <v>1</v>
      </c>
      <c r="C9" s="2">
        <v>0</v>
      </c>
      <c r="D9" s="2">
        <v>1</v>
      </c>
      <c r="E9" s="2">
        <v>7.67</v>
      </c>
      <c r="F9" s="2">
        <f>'[1]Total G Enrolment by discipline'!H9</f>
        <v>0</v>
      </c>
    </row>
    <row r="10" spans="1:6" x14ac:dyDescent="0.3">
      <c r="A10" s="4" t="s">
        <v>21</v>
      </c>
      <c r="B10" s="2">
        <v>53</v>
      </c>
      <c r="C10" s="2">
        <v>51</v>
      </c>
      <c r="D10" s="2">
        <v>50</v>
      </c>
      <c r="E10" s="2">
        <v>123.90999999999998</v>
      </c>
      <c r="F10" s="2">
        <f>'[1]Total G Enrolment by discipline'!H10</f>
        <v>50.319999999999993</v>
      </c>
    </row>
    <row r="11" spans="1:6" x14ac:dyDescent="0.3">
      <c r="A11" s="4" t="s">
        <v>22</v>
      </c>
      <c r="B11" s="2">
        <v>121</v>
      </c>
      <c r="C11" s="2">
        <v>115</v>
      </c>
      <c r="D11" s="2">
        <v>116</v>
      </c>
      <c r="E11" s="2">
        <v>128.72899999999998</v>
      </c>
      <c r="F11" s="2">
        <f>'[1]Total G Enrolment by discipline'!H11</f>
        <v>105.07000000000001</v>
      </c>
    </row>
    <row r="12" spans="1:6" x14ac:dyDescent="0.3">
      <c r="A12" s="4" t="s">
        <v>23</v>
      </c>
      <c r="B12" s="2">
        <v>264</v>
      </c>
      <c r="C12" s="2">
        <v>271</v>
      </c>
      <c r="D12" s="2">
        <v>296</v>
      </c>
      <c r="E12" s="2">
        <v>301.49459999999999</v>
      </c>
      <c r="F12" s="2">
        <f>'[1]Total G Enrolment by discipline'!H12</f>
        <v>425.16660000000007</v>
      </c>
    </row>
    <row r="13" spans="1:6" x14ac:dyDescent="0.3">
      <c r="A13" s="4" t="s">
        <v>24</v>
      </c>
      <c r="B13" s="2">
        <v>36</v>
      </c>
      <c r="C13" s="2">
        <v>40</v>
      </c>
      <c r="D13" s="2">
        <v>34</v>
      </c>
      <c r="E13" s="2">
        <v>48.260000000000005</v>
      </c>
      <c r="F13" s="2">
        <f>'[1]Total G Enrolment by discipline'!H13</f>
        <v>59.23</v>
      </c>
    </row>
    <row r="14" spans="1:6" x14ac:dyDescent="0.3">
      <c r="A14" t="s">
        <v>25</v>
      </c>
      <c r="B14" s="2">
        <v>2</v>
      </c>
      <c r="C14" s="2">
        <v>6</v>
      </c>
      <c r="D14" s="2">
        <v>11</v>
      </c>
      <c r="E14" s="2">
        <v>131.1533</v>
      </c>
      <c r="F14" s="2">
        <f>'[1]Total G Enrolment by discipline'!H14</f>
        <v>51.699000000000005</v>
      </c>
    </row>
    <row r="15" spans="1:6" x14ac:dyDescent="0.3">
      <c r="A15" t="s">
        <v>26</v>
      </c>
      <c r="B15" s="2">
        <v>250</v>
      </c>
      <c r="C15" s="2">
        <v>236</v>
      </c>
      <c r="D15" s="2">
        <v>267</v>
      </c>
      <c r="E15" s="2">
        <v>10.888999999999999</v>
      </c>
      <c r="F15" s="2">
        <f>'[1]Total G Enrolment by discipline'!H15</f>
        <v>356.34329999999994</v>
      </c>
    </row>
    <row r="16" spans="1:6" x14ac:dyDescent="0.3">
      <c r="A16" t="s">
        <v>3</v>
      </c>
      <c r="B16" s="2">
        <v>2177</v>
      </c>
      <c r="C16" s="2">
        <v>2193</v>
      </c>
      <c r="D16" s="2">
        <v>2339</v>
      </c>
      <c r="E16" s="2">
        <f>SUM(E2:E15)</f>
        <v>2705.3071</v>
      </c>
      <c r="F16" s="2">
        <f>'[1]Total G Enrolment by discipline'!$H$19</f>
        <v>2794.209866666667</v>
      </c>
    </row>
    <row r="17" spans="1:1" x14ac:dyDescent="0.3">
      <c r="A17" t="s">
        <v>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7"/>
  <sheetViews>
    <sheetView workbookViewId="0">
      <selection activeCell="F28" sqref="F28"/>
    </sheetView>
  </sheetViews>
  <sheetFormatPr defaultRowHeight="14.4" x14ac:dyDescent="0.3"/>
  <cols>
    <col min="1" max="1" width="30.88671875" customWidth="1"/>
  </cols>
  <sheetData>
    <row r="1" spans="1:6" x14ac:dyDescent="0.3">
      <c r="A1" t="s">
        <v>1</v>
      </c>
      <c r="B1" s="1">
        <v>2015</v>
      </c>
      <c r="C1" s="1">
        <v>2016</v>
      </c>
      <c r="D1" s="1">
        <v>2017</v>
      </c>
      <c r="E1" s="1">
        <v>2018</v>
      </c>
      <c r="F1" s="1">
        <v>2019</v>
      </c>
    </row>
    <row r="2" spans="1:6" x14ac:dyDescent="0.3">
      <c r="A2" s="4" t="s">
        <v>14</v>
      </c>
      <c r="B2" s="2">
        <v>127</v>
      </c>
      <c r="C2" s="2">
        <v>138</v>
      </c>
      <c r="D2" s="2">
        <v>221</v>
      </c>
      <c r="E2" s="2">
        <v>299.13990000000001</v>
      </c>
      <c r="F2" s="2">
        <f>'[1]Total G Enrolment by discipline'!N2</f>
        <v>289.13990000000001</v>
      </c>
    </row>
    <row r="3" spans="1:6" x14ac:dyDescent="0.3">
      <c r="A3" s="4" t="s">
        <v>15</v>
      </c>
      <c r="B3" s="2">
        <v>533</v>
      </c>
      <c r="C3" s="2">
        <v>570</v>
      </c>
      <c r="D3" s="2">
        <v>602</v>
      </c>
      <c r="E3" s="2">
        <v>715.63400000000001</v>
      </c>
      <c r="F3" s="2">
        <f>'[1]Total G Enrolment by discipline'!N3</f>
        <v>751.68869999999993</v>
      </c>
    </row>
    <row r="4" spans="1:6" x14ac:dyDescent="0.3">
      <c r="A4" s="4" t="s">
        <v>2</v>
      </c>
      <c r="B4" s="2">
        <v>849</v>
      </c>
      <c r="C4" s="2">
        <v>975</v>
      </c>
      <c r="D4" s="2">
        <v>1154</v>
      </c>
      <c r="E4" s="2">
        <v>1278.4859000000001</v>
      </c>
      <c r="F4" s="2">
        <f>'[1]Total G Enrolment by discipline'!N4</f>
        <v>1720.3903333333333</v>
      </c>
    </row>
    <row r="5" spans="1:6" x14ac:dyDescent="0.3">
      <c r="A5" s="4" t="s">
        <v>16</v>
      </c>
      <c r="B5" s="2">
        <v>234</v>
      </c>
      <c r="C5" s="2">
        <v>219</v>
      </c>
      <c r="D5" s="2">
        <v>231</v>
      </c>
      <c r="E5" s="2">
        <v>1382.9718</v>
      </c>
      <c r="F5" s="2">
        <f>'[1]Total G Enrolment by discipline'!N5</f>
        <v>600.40499999999997</v>
      </c>
    </row>
    <row r="6" spans="1:6" x14ac:dyDescent="0.3">
      <c r="A6" s="4" t="s">
        <v>17</v>
      </c>
      <c r="B6" s="2">
        <v>2390</v>
      </c>
      <c r="C6" s="2">
        <v>2360</v>
      </c>
      <c r="D6" s="2">
        <v>2474</v>
      </c>
      <c r="E6" s="2">
        <v>2423.9477000000002</v>
      </c>
      <c r="F6" s="2">
        <f>'[1]Total G Enrolment by discipline'!N6</f>
        <v>2698.9201666666663</v>
      </c>
    </row>
    <row r="7" spans="1:6" x14ac:dyDescent="0.3">
      <c r="A7" s="4" t="s">
        <v>18</v>
      </c>
      <c r="B7" s="2">
        <v>73</v>
      </c>
      <c r="C7" s="2">
        <v>64</v>
      </c>
      <c r="D7" s="2">
        <v>67</v>
      </c>
      <c r="E7" s="2">
        <v>51.010000000000005</v>
      </c>
      <c r="F7" s="2">
        <f>'[1]Total G Enrolment by discipline'!N7</f>
        <v>17.332000000000001</v>
      </c>
    </row>
    <row r="8" spans="1:6" x14ac:dyDescent="0.3">
      <c r="A8" s="4" t="s">
        <v>19</v>
      </c>
      <c r="B8" s="2">
        <v>185</v>
      </c>
      <c r="C8" s="2">
        <v>207</v>
      </c>
      <c r="D8" s="2">
        <v>182</v>
      </c>
      <c r="E8" s="2">
        <v>152.36099999999999</v>
      </c>
      <c r="F8" s="2">
        <f>'[1]Total G Enrolment by discipline'!N8</f>
        <v>366.56</v>
      </c>
    </row>
    <row r="9" spans="1:6" x14ac:dyDescent="0.3">
      <c r="A9" s="4" t="s">
        <v>20</v>
      </c>
      <c r="B9" s="2">
        <v>4</v>
      </c>
      <c r="C9" s="2">
        <v>3</v>
      </c>
      <c r="D9" s="2">
        <v>2</v>
      </c>
      <c r="E9" s="2">
        <v>23.33</v>
      </c>
      <c r="F9" s="2">
        <f>'[1]Total G Enrolment by discipline'!N9</f>
        <v>23.759999999999998</v>
      </c>
    </row>
    <row r="10" spans="1:6" x14ac:dyDescent="0.3">
      <c r="A10" s="4" t="s">
        <v>21</v>
      </c>
      <c r="B10" s="2">
        <v>236</v>
      </c>
      <c r="C10" s="2">
        <v>284</v>
      </c>
      <c r="D10" s="2">
        <v>398</v>
      </c>
      <c r="E10" s="2">
        <v>782.42899999999997</v>
      </c>
      <c r="F10" s="2">
        <f>'[1]Total G Enrolment by discipline'!N10</f>
        <v>897.13700000000006</v>
      </c>
    </row>
    <row r="11" spans="1:6" x14ac:dyDescent="0.3">
      <c r="A11" s="4" t="s">
        <v>22</v>
      </c>
      <c r="B11" s="2">
        <v>103</v>
      </c>
      <c r="C11" s="2">
        <v>111</v>
      </c>
      <c r="D11" s="2">
        <v>105</v>
      </c>
      <c r="E11" s="2">
        <v>191.02699999999999</v>
      </c>
      <c r="F11" s="2">
        <f>'[1]Total G Enrolment by discipline'!N11</f>
        <v>149.596</v>
      </c>
    </row>
    <row r="12" spans="1:6" x14ac:dyDescent="0.3">
      <c r="A12" s="4" t="s">
        <v>23</v>
      </c>
      <c r="B12" s="2">
        <v>1352</v>
      </c>
      <c r="C12" s="2">
        <v>1494</v>
      </c>
      <c r="D12" s="2">
        <v>1818</v>
      </c>
      <c r="E12" s="2">
        <v>2095.1096000000002</v>
      </c>
      <c r="F12" s="2">
        <f>'[1]Total G Enrolment by discipline'!N12</f>
        <v>2605.4147666666668</v>
      </c>
    </row>
    <row r="13" spans="1:6" x14ac:dyDescent="0.3">
      <c r="A13" s="4" t="s">
        <v>24</v>
      </c>
      <c r="B13" s="2">
        <v>99</v>
      </c>
      <c r="C13" s="2">
        <v>96</v>
      </c>
      <c r="D13" s="2">
        <v>87</v>
      </c>
      <c r="E13" s="2">
        <v>68.190000000000012</v>
      </c>
      <c r="F13" s="2">
        <f>'[1]Total G Enrolment by discipline'!N13</f>
        <v>118.27</v>
      </c>
    </row>
    <row r="14" spans="1:6" x14ac:dyDescent="0.3">
      <c r="A14" t="s">
        <v>25</v>
      </c>
      <c r="B14" s="2">
        <v>258</v>
      </c>
      <c r="C14" s="2">
        <v>246</v>
      </c>
      <c r="D14" s="2">
        <v>303</v>
      </c>
      <c r="E14" s="2">
        <v>660.98480000000006</v>
      </c>
      <c r="F14" s="2">
        <f>'[1]Total G Enrolment by discipline'!N14</f>
        <v>617.96580000000006</v>
      </c>
    </row>
    <row r="15" spans="1:6" x14ac:dyDescent="0.3">
      <c r="A15" t="s">
        <v>26</v>
      </c>
      <c r="B15" s="2">
        <v>1132</v>
      </c>
      <c r="C15" s="2">
        <v>1197</v>
      </c>
      <c r="D15" s="2">
        <v>1415</v>
      </c>
      <c r="E15" s="2">
        <v>392.62279999999998</v>
      </c>
      <c r="F15" s="2">
        <f>'[1]Total G Enrolment by discipline'!N15</f>
        <v>1259.601533333333</v>
      </c>
    </row>
    <row r="16" spans="1:6" x14ac:dyDescent="0.3">
      <c r="A16" t="s">
        <v>3</v>
      </c>
      <c r="B16" s="2">
        <v>7576</v>
      </c>
      <c r="C16" s="2">
        <v>7965</v>
      </c>
      <c r="D16" s="2">
        <v>9058</v>
      </c>
      <c r="E16" s="2">
        <f>SUM(E2:E15)</f>
        <v>10517.2435</v>
      </c>
      <c r="F16" s="2">
        <f>'[1]Total G Enrolment by discipline'!$N$19</f>
        <v>12116.181199999999</v>
      </c>
    </row>
    <row r="17" spans="1:1" x14ac:dyDescent="0.3">
      <c r="A17" t="s">
        <v>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3C6191D3DE6347B036B0A25EE1B163" ma:contentTypeVersion="12" ma:contentTypeDescription="Create a new document." ma:contentTypeScope="" ma:versionID="995dd7510e4cd5aeff6fe690bfcf9ece">
  <xsd:schema xmlns:xsd="http://www.w3.org/2001/XMLSchema" xmlns:xs="http://www.w3.org/2001/XMLSchema" xmlns:p="http://schemas.microsoft.com/office/2006/metadata/properties" xmlns:ns3="784deff4-1140-4283-8ac2-337b71b1d8d7" xmlns:ns4="5714f780-5626-42c7-92e3-00877558227d" targetNamespace="http://schemas.microsoft.com/office/2006/metadata/properties" ma:root="true" ma:fieldsID="2ee7fa0afec8617b3d8f0597e63eeee7" ns3:_="" ns4:_="">
    <xsd:import namespace="784deff4-1140-4283-8ac2-337b71b1d8d7"/>
    <xsd:import namespace="5714f780-5626-42c7-92e3-0087755822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4deff4-1140-4283-8ac2-337b71b1d8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4f780-5626-42c7-92e3-00877558227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FA1C7B-27DF-4A38-858B-D7B5AA993E2A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784deff4-1140-4283-8ac2-337b71b1d8d7"/>
    <ds:schemaRef ds:uri="http://purl.org/dc/terms/"/>
    <ds:schemaRef ds:uri="http://schemas.microsoft.com/office/infopath/2007/PartnerControls"/>
    <ds:schemaRef ds:uri="http://schemas.microsoft.com/office/2006/documentManagement/types"/>
    <ds:schemaRef ds:uri="5714f780-5626-42c7-92e3-00877558227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487B4A5-CED0-4CAF-98FE-1DE3961684A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1A8A22E-39F3-4837-8880-215A18F9977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29ED323-F51E-4C16-915F-C3109F8AF1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4deff4-1140-4283-8ac2-337b71b1d8d7"/>
    <ds:schemaRef ds:uri="5714f780-5626-42c7-92e3-008775582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Table_G.1.1</vt:lpstr>
      <vt:lpstr>Table_G.1.2</vt:lpstr>
      <vt:lpstr>Table_G.1.3</vt:lpstr>
      <vt:lpstr>Table_G.1.4</vt:lpstr>
      <vt:lpstr>Table_G.1.5</vt:lpstr>
      <vt:lpstr>Table_G.1.6</vt:lpstr>
      <vt:lpstr>Table_G.1.7</vt:lpstr>
      <vt:lpstr>Table_G.1.8</vt:lpstr>
      <vt:lpstr>Table_G.1.9</vt:lpstr>
      <vt:lpstr>Table_G.1.10</vt:lpstr>
      <vt:lpstr>Table_G.1.1</vt:lpstr>
      <vt:lpstr>Table_G.1.10</vt:lpstr>
      <vt:lpstr>Table_G.1.2</vt:lpstr>
      <vt:lpstr>Table_G.1.3</vt:lpstr>
      <vt:lpstr>Table_G.1.4</vt:lpstr>
      <vt:lpstr>Table_G.1.5</vt:lpstr>
      <vt:lpstr>Table_G.1.6</vt:lpstr>
      <vt:lpstr>Table_G.1.7</vt:lpstr>
      <vt:lpstr>Table_G.1.8</vt:lpstr>
      <vt:lpstr>Table_G.1.9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Marie Claverie</cp:lastModifiedBy>
  <cp:revision/>
  <dcterms:created xsi:type="dcterms:W3CDTF">2018-08-21T14:06:02Z</dcterms:created>
  <dcterms:modified xsi:type="dcterms:W3CDTF">2020-11-26T15:51:06Z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0x010100E23C6191D3DE6347B036B0A25EE1B163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