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1" documentId="8_{91EF95D3-3C99-450C-B691-4E0972D7FB52}" xr6:coauthVersionLast="45" xr6:coauthVersionMax="45" xr10:uidLastSave="{44B93732-12D4-4058-9B48-B38AF81C06C9}"/>
  <bookViews>
    <workbookView xWindow="-108" yWindow="-108" windowWidth="16608" windowHeight="8832" activeTab="4" xr2:uid="{00000000-000D-0000-FFFF-FFFF00000000}"/>
  </bookViews>
  <sheets>
    <sheet name="Table_U.2.1" sheetId="1" r:id="rId1"/>
    <sheet name="Table_U.2.2" sheetId="2" r:id="rId2"/>
    <sheet name="Table_U.2.3" sheetId="3" r:id="rId3"/>
    <sheet name="Table_U.2.4" sheetId="4" r:id="rId4"/>
    <sheet name="Table_U.2.5" sheetId="5" r:id="rId5"/>
  </sheets>
  <externalReferences>
    <externalReference r:id="rId6"/>
  </externalReferences>
  <definedNames>
    <definedName name="Table_U.2.1">'Table_U.2.1'!$A$1:$E$13</definedName>
    <definedName name="Table_U.2.2">'Table_U.2.2'!$A$1:$D$13</definedName>
    <definedName name="Table_U.2.3">'Table_U.2.3'!$A$1:$E$13</definedName>
    <definedName name="Table_U.2.4">'Table_U.2.4'!$A$1:$L$18</definedName>
    <definedName name="Table_U.2.5">'Table_U.2.5'!$A$1:$L$18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5" l="1"/>
  <c r="L15" i="5"/>
  <c r="L16" i="5"/>
  <c r="C2" i="5" l="1"/>
  <c r="D2" i="5"/>
  <c r="E2" i="5"/>
  <c r="F2" i="5"/>
  <c r="G2" i="5"/>
  <c r="H2" i="5"/>
  <c r="I2" i="5"/>
  <c r="J2" i="5"/>
  <c r="K2" i="5"/>
  <c r="L2" i="5"/>
  <c r="C3" i="5"/>
  <c r="D3" i="5"/>
  <c r="E3" i="5"/>
  <c r="F3" i="5"/>
  <c r="G3" i="5"/>
  <c r="H3" i="5"/>
  <c r="I3" i="5"/>
  <c r="J3" i="5"/>
  <c r="K3" i="5"/>
  <c r="L3" i="5"/>
  <c r="C4" i="5"/>
  <c r="D4" i="5"/>
  <c r="E4" i="5"/>
  <c r="F4" i="5"/>
  <c r="G4" i="5"/>
  <c r="H4" i="5"/>
  <c r="I4" i="5"/>
  <c r="J4" i="5"/>
  <c r="K4" i="5"/>
  <c r="L4" i="5"/>
  <c r="C5" i="5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5" i="5"/>
  <c r="D15" i="5"/>
  <c r="E15" i="5"/>
  <c r="F15" i="5"/>
  <c r="G15" i="5"/>
  <c r="H15" i="5"/>
  <c r="I15" i="5"/>
  <c r="J15" i="5"/>
  <c r="K15" i="5"/>
  <c r="C14" i="5"/>
  <c r="D14" i="5"/>
  <c r="E14" i="5"/>
  <c r="F14" i="5"/>
  <c r="G14" i="5"/>
  <c r="H14" i="5"/>
  <c r="I14" i="5"/>
  <c r="J14" i="5"/>
  <c r="K14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L17" i="5"/>
  <c r="B3" i="5"/>
  <c r="B4" i="5"/>
  <c r="B5" i="5"/>
  <c r="B6" i="5"/>
  <c r="B7" i="5"/>
  <c r="B8" i="5"/>
  <c r="B9" i="5"/>
  <c r="B10" i="5"/>
  <c r="B11" i="5"/>
  <c r="B12" i="5"/>
  <c r="B13" i="5"/>
  <c r="B15" i="5"/>
  <c r="B14" i="5"/>
  <c r="B16" i="5"/>
  <c r="B17" i="5"/>
  <c r="B2" i="5"/>
  <c r="L4" i="4"/>
  <c r="L5" i="4"/>
  <c r="L8" i="4"/>
  <c r="L12" i="4"/>
  <c r="L13" i="4"/>
  <c r="L16" i="4"/>
  <c r="L2" i="4"/>
  <c r="C2" i="4"/>
  <c r="D2" i="4"/>
  <c r="E2" i="4"/>
  <c r="F2" i="4"/>
  <c r="G2" i="4"/>
  <c r="H2" i="4"/>
  <c r="I2" i="4"/>
  <c r="J2" i="4"/>
  <c r="K2" i="4"/>
  <c r="C3" i="4"/>
  <c r="D3" i="4"/>
  <c r="E3" i="4"/>
  <c r="F3" i="4"/>
  <c r="G3" i="4"/>
  <c r="H3" i="4"/>
  <c r="I3" i="4"/>
  <c r="J3" i="4"/>
  <c r="K3" i="4"/>
  <c r="L3" i="4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L1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2" i="4"/>
  <c r="F12" i="3" l="1"/>
  <c r="F3" i="3"/>
  <c r="F4" i="3"/>
  <c r="F5" i="3"/>
  <c r="F6" i="3"/>
  <c r="F7" i="3"/>
  <c r="F8" i="3"/>
  <c r="F9" i="3"/>
  <c r="F10" i="3"/>
  <c r="F11" i="3"/>
  <c r="F2" i="3"/>
  <c r="C4" i="2" l="1"/>
  <c r="C7" i="2"/>
  <c r="C9" i="2"/>
  <c r="F4" i="1" l="1"/>
  <c r="B4" i="2" s="1"/>
  <c r="F7" i="1"/>
  <c r="B7" i="2" s="1"/>
  <c r="F9" i="1"/>
  <c r="B9" i="2" s="1"/>
  <c r="E12" i="1" l="1"/>
  <c r="E12" i="3" l="1"/>
  <c r="D12" i="3"/>
  <c r="C12" i="3"/>
  <c r="B12" i="3"/>
  <c r="D4" i="2"/>
  <c r="D7" i="2"/>
  <c r="D9" i="2"/>
  <c r="B12" i="1" l="1"/>
  <c r="C12" i="1"/>
  <c r="D12" i="1"/>
  <c r="C6" i="2" l="1"/>
  <c r="F6" i="1" l="1"/>
  <c r="B6" i="2" s="1"/>
  <c r="D6" i="2" s="1"/>
  <c r="C8" i="2" l="1"/>
  <c r="F8" i="1"/>
  <c r="B8" i="2" s="1"/>
  <c r="D8" i="2" s="1"/>
  <c r="C5" i="2"/>
  <c r="C3" i="2"/>
  <c r="C11" i="2"/>
  <c r="C10" i="2"/>
  <c r="F5" i="1"/>
  <c r="B5" i="2" s="1"/>
  <c r="F3" i="1"/>
  <c r="B3" i="2" s="1"/>
  <c r="F10" i="1"/>
  <c r="B10" i="2" s="1"/>
  <c r="F11" i="1"/>
  <c r="B11" i="2" s="1"/>
  <c r="D10" i="2" l="1"/>
  <c r="D11" i="2"/>
  <c r="D3" i="2"/>
  <c r="D5" i="2"/>
  <c r="F12" i="1" l="1"/>
  <c r="B12" i="2" s="1"/>
  <c r="F2" i="1"/>
  <c r="B2" i="2" s="1"/>
  <c r="C2" i="2"/>
  <c r="C12" i="2"/>
  <c r="D2" i="2" l="1"/>
  <c r="D12" i="2"/>
</calcChain>
</file>

<file path=xl/sharedStrings.xml><?xml version="1.0" encoding="utf-8"?>
<sst xmlns="http://schemas.openxmlformats.org/spreadsheetml/2006/main" count="100" uniqueCount="37">
  <si>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</si>
  <si>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</si>
  <si>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</si>
  <si>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</si>
  <si>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</si>
  <si>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</si>
  <si>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</si>
  <si>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</si>
  <si>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</si>
  <si>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</si>
  <si>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</si>
  <si>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</si>
  <si>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</si>
  <si>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Total</t>
  </si>
  <si>
    <t>Civil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</si>
  <si>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</si>
  <si>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</si>
  <si>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</si>
  <si>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</si>
  <si>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</si>
  <si>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</si>
  <si>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</si>
  <si>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</si>
  <si>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</si>
  <si>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</si>
  <si>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</si>
  <si>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</si>
  <si>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</si>
  <si>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</si>
  <si>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total d’inscriptions à des programmes de génie de premier cycle agréés, par province : 2015 à 2019</t>
  </si>
  <si>
    <t>Inscriptions totales</t>
  </si>
  <si>
    <t>Femmes</t>
  </si>
  <si>
    <t>% de femmes</t>
  </si>
  <si>
    <t>Nombre total de femmes inscrites à des programmes de génie de premier cycle agréés, par province : 2019</t>
  </si>
  <si>
    <t>Nombre total d’étudiants étrangers inscrits à des programmes de génie de premier cycle agréés, par province : 2015 à 2019</t>
  </si>
  <si>
    <t>Nombre total d’inscriptions à des programmes de génie de premier cycle agréés, par discipline et par province : 2019</t>
  </si>
  <si>
    <t>Nombre total de femmes inscrites à des programmes de génie de premier cycle agréés, par discipline et par province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</si>
</sst>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0" xfId="0" applyNumberFormat="1"/>
    <xf numFmtId="10" fontId="0" fillId="0" borderId="0" xfId="0" applyNumberFormat="1"/>
    <xf numFmtId="0" fontId="0" fillId="0" borderId="0" xfId="0" applyFont="1"/>
    <xf numFmtId="0" fontId="0" fillId="0" borderId="0" xfId="0" applyNumberFormat="1" applyFont="1"/>
    <xf numFmtId="1" fontId="0" fillId="0" borderId="0" xfId="0" applyNumberFormat="1" applyFont="1"/>
    <xf numFmtId="164" fontId="0" fillId="0" borderId="0" xfId="1" applyNumberFormat="1" applyFont="1"/>
    <xf numFmtId="3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>
            <v>8127.9997000000003</v>
          </cell>
          <cell r="G2">
            <v>1893.2000000000003</v>
          </cell>
          <cell r="J2">
            <v>1452.4999</v>
          </cell>
        </row>
        <row r="3">
          <cell r="D3">
            <v>9181.7993999999999</v>
          </cell>
          <cell r="G3">
            <v>2144.3899999999994</v>
          </cell>
          <cell r="J3">
            <v>2001.7097000000003</v>
          </cell>
        </row>
        <row r="4">
          <cell r="D4">
            <v>1650.7699000000002</v>
          </cell>
          <cell r="G4">
            <v>378.16999999999996</v>
          </cell>
          <cell r="J4">
            <v>254.7</v>
          </cell>
        </row>
        <row r="5">
          <cell r="D5">
            <v>1701.25</v>
          </cell>
          <cell r="G5">
            <v>401.07500000000005</v>
          </cell>
          <cell r="J5">
            <v>268.875</v>
          </cell>
        </row>
        <row r="6">
          <cell r="D6">
            <v>1065.3999999999999</v>
          </cell>
          <cell r="G6">
            <v>281.8</v>
          </cell>
          <cell r="J6">
            <v>218</v>
          </cell>
        </row>
        <row r="7">
          <cell r="D7">
            <v>2056.2999</v>
          </cell>
          <cell r="G7">
            <v>450.9</v>
          </cell>
          <cell r="J7">
            <v>682</v>
          </cell>
        </row>
        <row r="8">
          <cell r="D8">
            <v>40161.946499999991</v>
          </cell>
          <cell r="G8">
            <v>9878.091499999995</v>
          </cell>
          <cell r="J8">
            <v>6385.9970999999987</v>
          </cell>
        </row>
        <row r="9">
          <cell r="D9">
            <v>242</v>
          </cell>
          <cell r="G9">
            <v>47</v>
          </cell>
          <cell r="J9">
            <v>67</v>
          </cell>
        </row>
        <row r="10">
          <cell r="D10">
            <v>21459.285899999995</v>
          </cell>
          <cell r="G10">
            <v>4643.1100000000006</v>
          </cell>
          <cell r="J10">
            <v>3433.8286000000007</v>
          </cell>
        </row>
        <row r="11">
          <cell r="D11">
            <v>2626.4050000000002</v>
          </cell>
          <cell r="G11">
            <v>503.35999999999996</v>
          </cell>
          <cell r="J11">
            <v>513.43500000000006</v>
          </cell>
        </row>
        <row r="13">
          <cell r="D13">
            <v>88273.156299999988</v>
          </cell>
          <cell r="G13">
            <v>20621.096499999996</v>
          </cell>
          <cell r="J13">
            <v>15278.0453</v>
          </cell>
        </row>
      </sheetData>
      <sheetData sheetId="9">
        <row r="2">
          <cell r="B2">
            <v>0</v>
          </cell>
          <cell r="C2">
            <v>238.89</v>
          </cell>
          <cell r="D2">
            <v>139.80000000000001</v>
          </cell>
          <cell r="E2">
            <v>0</v>
          </cell>
          <cell r="F2">
            <v>0</v>
          </cell>
          <cell r="G2">
            <v>0</v>
          </cell>
          <cell r="H2">
            <v>1497.67</v>
          </cell>
          <cell r="I2">
            <v>0</v>
          </cell>
          <cell r="J2">
            <v>816.92989999999986</v>
          </cell>
          <cell r="K2">
            <v>0</v>
          </cell>
          <cell r="L2">
            <v>2693.2898999999998</v>
          </cell>
        </row>
        <row r="3">
          <cell r="B3">
            <v>916.89989999999989</v>
          </cell>
          <cell r="C3">
            <v>485.37</v>
          </cell>
          <cell r="D3">
            <v>0</v>
          </cell>
          <cell r="E3">
            <v>209.82499999999999</v>
          </cell>
          <cell r="F3">
            <v>0</v>
          </cell>
          <cell r="G3">
            <v>135</v>
          </cell>
          <cell r="H3">
            <v>3349.1856000000007</v>
          </cell>
          <cell r="I3">
            <v>0</v>
          </cell>
          <cell r="J3">
            <v>877.75</v>
          </cell>
          <cell r="K3">
            <v>125.2</v>
          </cell>
          <cell r="L3">
            <v>6099.2305000000006</v>
          </cell>
        </row>
        <row r="4">
          <cell r="B4">
            <v>1039.1999999999998</v>
          </cell>
          <cell r="C4">
            <v>1345.8699000000001</v>
          </cell>
          <cell r="D4">
            <v>290.09999999999997</v>
          </cell>
          <cell r="E4">
            <v>353.9</v>
          </cell>
          <cell r="F4">
            <v>184.60000000000002</v>
          </cell>
          <cell r="G4">
            <v>172.7</v>
          </cell>
          <cell r="H4">
            <v>4937.1166999999996</v>
          </cell>
          <cell r="I4">
            <v>0</v>
          </cell>
          <cell r="J4">
            <v>3688.5099</v>
          </cell>
          <cell r="K4">
            <v>197</v>
          </cell>
          <cell r="L4">
            <v>12208.996500000001</v>
          </cell>
        </row>
        <row r="5">
          <cell r="B5">
            <v>359</v>
          </cell>
          <cell r="C5">
            <v>511.38</v>
          </cell>
          <cell r="D5">
            <v>146.19999999999999</v>
          </cell>
          <cell r="E5">
            <v>0</v>
          </cell>
          <cell r="F5">
            <v>105.80000000000001</v>
          </cell>
          <cell r="G5">
            <v>0</v>
          </cell>
          <cell r="H5">
            <v>4642.3939</v>
          </cell>
          <cell r="I5">
            <v>0</v>
          </cell>
          <cell r="J5">
            <v>1553.2899000000002</v>
          </cell>
          <cell r="K5">
            <v>71.3</v>
          </cell>
          <cell r="L5">
            <v>7389.3638000000001</v>
          </cell>
        </row>
        <row r="6">
          <cell r="B6">
            <v>978.3</v>
          </cell>
          <cell r="C6">
            <v>1432.16</v>
          </cell>
          <cell r="D6">
            <v>273.39999999999998</v>
          </cell>
          <cell r="E6">
            <v>278.32499999999999</v>
          </cell>
          <cell r="F6">
            <v>116.6</v>
          </cell>
          <cell r="G6">
            <v>205.1</v>
          </cell>
          <cell r="H6">
            <v>4773.9380000000001</v>
          </cell>
          <cell r="I6">
            <v>0</v>
          </cell>
          <cell r="J6">
            <v>2597.7976999999996</v>
          </cell>
          <cell r="K6">
            <v>127.2</v>
          </cell>
          <cell r="L6">
            <v>10782.8207</v>
          </cell>
        </row>
        <row r="7">
          <cell r="B7">
            <v>98</v>
          </cell>
          <cell r="C7">
            <v>298.07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475.95689999999996</v>
          </cell>
          <cell r="I7">
            <v>0</v>
          </cell>
          <cell r="J7">
            <v>407.97990000000004</v>
          </cell>
          <cell r="K7">
            <v>55.400000000000006</v>
          </cell>
          <cell r="L7">
            <v>1335.4068000000002</v>
          </cell>
        </row>
        <row r="8">
          <cell r="B8">
            <v>149.3999</v>
          </cell>
          <cell r="C8">
            <v>286.86</v>
          </cell>
          <cell r="D8">
            <v>0</v>
          </cell>
          <cell r="E8">
            <v>0</v>
          </cell>
          <cell r="F8">
            <v>0</v>
          </cell>
          <cell r="G8">
            <v>68.8</v>
          </cell>
          <cell r="H8">
            <v>825.45450000000005</v>
          </cell>
          <cell r="I8">
            <v>242</v>
          </cell>
          <cell r="J8">
            <v>135.32999999999998</v>
          </cell>
          <cell r="K8">
            <v>257.52</v>
          </cell>
          <cell r="L8">
            <v>1965.3643999999999</v>
          </cell>
        </row>
        <row r="9">
          <cell r="B9">
            <v>0</v>
          </cell>
          <cell r="C9">
            <v>145.78980000000001</v>
          </cell>
          <cell r="D9">
            <v>0</v>
          </cell>
          <cell r="E9">
            <v>27.725000000000001</v>
          </cell>
          <cell r="F9">
            <v>0</v>
          </cell>
          <cell r="G9">
            <v>0</v>
          </cell>
          <cell r="H9">
            <v>163.35</v>
          </cell>
          <cell r="I9">
            <v>0</v>
          </cell>
          <cell r="J9">
            <v>231.82999999999998</v>
          </cell>
          <cell r="K9">
            <v>34.799999999999997</v>
          </cell>
          <cell r="L9">
            <v>603.49479999999994</v>
          </cell>
        </row>
        <row r="10">
          <cell r="B10">
            <v>0</v>
          </cell>
          <cell r="C10">
            <v>16.329999999999998</v>
          </cell>
          <cell r="D10">
            <v>0</v>
          </cell>
          <cell r="E10">
            <v>0</v>
          </cell>
          <cell r="F10">
            <v>0</v>
          </cell>
          <cell r="G10">
            <v>154.80000000000001</v>
          </cell>
          <cell r="H10">
            <v>893.24580000000003</v>
          </cell>
          <cell r="I10">
            <v>0</v>
          </cell>
          <cell r="J10">
            <v>1915.18</v>
          </cell>
          <cell r="K10">
            <v>291.33</v>
          </cell>
          <cell r="L10">
            <v>3270.8858</v>
          </cell>
        </row>
        <row r="11">
          <cell r="B11">
            <v>132</v>
          </cell>
          <cell r="C11">
            <v>218</v>
          </cell>
          <cell r="D11">
            <v>0</v>
          </cell>
          <cell r="E11">
            <v>0</v>
          </cell>
          <cell r="F11">
            <v>0</v>
          </cell>
          <cell r="G11">
            <v>9.1999999999999993</v>
          </cell>
          <cell r="H11">
            <v>318.40890000000002</v>
          </cell>
          <cell r="I11">
            <v>0</v>
          </cell>
          <cell r="J11">
            <v>206.91</v>
          </cell>
          <cell r="K11">
            <v>0</v>
          </cell>
          <cell r="L11">
            <v>884.51889999999992</v>
          </cell>
        </row>
        <row r="12">
          <cell r="B12">
            <v>1761.4</v>
          </cell>
          <cell r="C12">
            <v>1667.4999000000003</v>
          </cell>
          <cell r="D12">
            <v>487.69989999999996</v>
          </cell>
          <cell r="E12">
            <v>449.07499999999993</v>
          </cell>
          <cell r="F12">
            <v>265.29999999999995</v>
          </cell>
          <cell r="G12">
            <v>207.69990000000001</v>
          </cell>
          <cell r="H12">
            <v>9194.6154000000006</v>
          </cell>
          <cell r="I12">
            <v>0</v>
          </cell>
          <cell r="J12">
            <v>4920.2225999999991</v>
          </cell>
          <cell r="K12">
            <v>236.7</v>
          </cell>
          <cell r="L12">
            <v>19190.2127</v>
          </cell>
        </row>
        <row r="13">
          <cell r="B13">
            <v>126</v>
          </cell>
          <cell r="C13">
            <v>189.4598</v>
          </cell>
          <cell r="D13">
            <v>0</v>
          </cell>
          <cell r="E13">
            <v>0</v>
          </cell>
          <cell r="F13">
            <v>0</v>
          </cell>
          <cell r="G13">
            <v>43.3</v>
          </cell>
          <cell r="H13">
            <v>306.60000000000002</v>
          </cell>
          <cell r="I13">
            <v>0</v>
          </cell>
          <cell r="J13">
            <v>282.76</v>
          </cell>
          <cell r="K13">
            <v>0</v>
          </cell>
          <cell r="L13">
            <v>948.11979999999994</v>
          </cell>
        </row>
        <row r="14">
          <cell r="B14">
            <v>266.29990000000004</v>
          </cell>
          <cell r="C14">
            <v>354.75</v>
          </cell>
          <cell r="D14">
            <v>0</v>
          </cell>
          <cell r="E14">
            <v>157.47499999999999</v>
          </cell>
          <cell r="F14">
            <v>0</v>
          </cell>
          <cell r="G14">
            <v>0</v>
          </cell>
          <cell r="H14">
            <v>2467.6401000000001</v>
          </cell>
          <cell r="I14">
            <v>0</v>
          </cell>
          <cell r="J14">
            <v>3287.7200000000003</v>
          </cell>
          <cell r="K14">
            <v>344.375</v>
          </cell>
          <cell r="L14">
            <v>6878.26</v>
          </cell>
        </row>
        <row r="15">
          <cell r="B15">
            <v>278.5</v>
          </cell>
          <cell r="C15">
            <v>107.5</v>
          </cell>
          <cell r="D15">
            <v>0</v>
          </cell>
          <cell r="E15">
            <v>106.175</v>
          </cell>
          <cell r="F15">
            <v>162.4</v>
          </cell>
          <cell r="G15">
            <v>0</v>
          </cell>
          <cell r="H15">
            <v>3267.4592000000002</v>
          </cell>
          <cell r="I15">
            <v>0</v>
          </cell>
          <cell r="J15">
            <v>537.07600000000002</v>
          </cell>
          <cell r="K15">
            <v>222.67000000000002</v>
          </cell>
          <cell r="L15">
            <v>4681.7802000000001</v>
          </cell>
        </row>
        <row r="16">
          <cell r="B16">
            <v>2023</v>
          </cell>
          <cell r="C16">
            <v>1883.8700000000001</v>
          </cell>
          <cell r="D16">
            <v>313.57</v>
          </cell>
          <cell r="E16">
            <v>118.75</v>
          </cell>
          <cell r="F16">
            <v>230.7</v>
          </cell>
          <cell r="G16">
            <v>1059.7</v>
          </cell>
          <cell r="H16">
            <v>3048.9115000000002</v>
          </cell>
          <cell r="I16">
            <v>0</v>
          </cell>
          <cell r="J16">
            <v>0</v>
          </cell>
          <cell r="K16">
            <v>662.91</v>
          </cell>
          <cell r="L16">
            <v>9341.4114999999983</v>
          </cell>
        </row>
        <row r="17">
          <cell r="B17">
            <v>8127.9996999999994</v>
          </cell>
          <cell r="C17">
            <v>9181.7993999999999</v>
          </cell>
          <cell r="D17">
            <v>1650.7698999999998</v>
          </cell>
          <cell r="E17">
            <v>1701.2499999999998</v>
          </cell>
          <cell r="F17">
            <v>1065.3999999999999</v>
          </cell>
          <cell r="G17">
            <v>2056.2999</v>
          </cell>
          <cell r="H17">
            <v>40161.946499999991</v>
          </cell>
          <cell r="I17">
            <v>242</v>
          </cell>
          <cell r="J17">
            <v>21459.285899999999</v>
          </cell>
          <cell r="K17">
            <v>2626.4050000000002</v>
          </cell>
          <cell r="L17">
            <v>88273.156299999988</v>
          </cell>
        </row>
      </sheetData>
      <sheetData sheetId="10">
        <row r="2">
          <cell r="B2">
            <v>0</v>
          </cell>
          <cell r="C2">
            <v>124.03</v>
          </cell>
          <cell r="D2">
            <v>56.7</v>
          </cell>
          <cell r="E2">
            <v>0</v>
          </cell>
          <cell r="F2">
            <v>0</v>
          </cell>
          <cell r="G2">
            <v>0</v>
          </cell>
          <cell r="H2">
            <v>745.19299999999998</v>
          </cell>
          <cell r="I2">
            <v>0</v>
          </cell>
          <cell r="J2">
            <v>425.39000000000004</v>
          </cell>
          <cell r="K2">
            <v>0</v>
          </cell>
          <cell r="L2">
            <v>1351.3130000000001</v>
          </cell>
        </row>
        <row r="3">
          <cell r="B3">
            <v>325.5</v>
          </cell>
          <cell r="C3">
            <v>198.10000000000002</v>
          </cell>
          <cell r="D3">
            <v>0</v>
          </cell>
          <cell r="E3">
            <v>76.325000000000003</v>
          </cell>
          <cell r="F3">
            <v>0</v>
          </cell>
          <cell r="G3">
            <v>51.900000000000006</v>
          </cell>
          <cell r="H3">
            <v>1395.4189999999999</v>
          </cell>
          <cell r="I3">
            <v>0</v>
          </cell>
          <cell r="J3">
            <v>428.89000000000004</v>
          </cell>
          <cell r="K3">
            <v>49.7</v>
          </cell>
          <cell r="L3">
            <v>2525.8339999999998</v>
          </cell>
        </row>
        <row r="4">
          <cell r="B4">
            <v>360.9</v>
          </cell>
          <cell r="C4">
            <v>328.89</v>
          </cell>
          <cell r="D4">
            <v>83.2</v>
          </cell>
          <cell r="E4">
            <v>90.4</v>
          </cell>
          <cell r="F4">
            <v>57.3</v>
          </cell>
          <cell r="G4">
            <v>37.699999999999996</v>
          </cell>
          <cell r="H4">
            <v>1332.7149999999997</v>
          </cell>
          <cell r="I4">
            <v>0</v>
          </cell>
          <cell r="J4">
            <v>970.98</v>
          </cell>
          <cell r="K4">
            <v>47.699999999999996</v>
          </cell>
          <cell r="L4">
            <v>3309.7849999999994</v>
          </cell>
        </row>
        <row r="5">
          <cell r="B5">
            <v>54</v>
          </cell>
          <cell r="C5">
            <v>84.91</v>
          </cell>
          <cell r="D5">
            <v>23.6</v>
          </cell>
          <cell r="E5">
            <v>0</v>
          </cell>
          <cell r="F5">
            <v>20.399999999999999</v>
          </cell>
          <cell r="G5">
            <v>0</v>
          </cell>
          <cell r="H5">
            <v>822.52499999999986</v>
          </cell>
          <cell r="I5">
            <v>0</v>
          </cell>
          <cell r="J5">
            <v>218.09</v>
          </cell>
          <cell r="K5">
            <v>6.6</v>
          </cell>
          <cell r="L5">
            <v>1230.1249999999998</v>
          </cell>
        </row>
        <row r="6">
          <cell r="B6">
            <v>187</v>
          </cell>
          <cell r="C6">
            <v>222.14999999999998</v>
          </cell>
          <cell r="D6">
            <v>47</v>
          </cell>
          <cell r="E6">
            <v>67.375</v>
          </cell>
          <cell r="F6">
            <v>21.6</v>
          </cell>
          <cell r="G6">
            <v>37.6</v>
          </cell>
          <cell r="H6">
            <v>805.08349999999996</v>
          </cell>
          <cell r="I6">
            <v>0</v>
          </cell>
          <cell r="J6">
            <v>384.63400000000007</v>
          </cell>
          <cell r="K6">
            <v>12.4</v>
          </cell>
          <cell r="L6">
            <v>1784.8425000000002</v>
          </cell>
        </row>
        <row r="7">
          <cell r="B7">
            <v>17</v>
          </cell>
          <cell r="C7">
            <v>67.72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97.923000000000002</v>
          </cell>
          <cell r="I7">
            <v>0</v>
          </cell>
          <cell r="J7">
            <v>73.94</v>
          </cell>
          <cell r="K7">
            <v>7.6</v>
          </cell>
          <cell r="L7">
            <v>264.18299999999999</v>
          </cell>
        </row>
        <row r="8">
          <cell r="B8">
            <v>15.2</v>
          </cell>
          <cell r="C8">
            <v>125.19</v>
          </cell>
          <cell r="D8">
            <v>0</v>
          </cell>
          <cell r="E8">
            <v>0</v>
          </cell>
          <cell r="F8">
            <v>0</v>
          </cell>
          <cell r="G8">
            <v>22.900000000000002</v>
          </cell>
          <cell r="H8">
            <v>339.24</v>
          </cell>
          <cell r="I8">
            <v>47</v>
          </cell>
          <cell r="J8">
            <v>45.25</v>
          </cell>
          <cell r="K8">
            <v>97.89500000000001</v>
          </cell>
          <cell r="L8">
            <v>692.67499999999995</v>
          </cell>
        </row>
        <row r="9">
          <cell r="B9">
            <v>0</v>
          </cell>
          <cell r="C9">
            <v>50.94</v>
          </cell>
          <cell r="D9">
            <v>0</v>
          </cell>
          <cell r="E9">
            <v>10</v>
          </cell>
          <cell r="F9">
            <v>0</v>
          </cell>
          <cell r="G9">
            <v>0</v>
          </cell>
          <cell r="H9">
            <v>81.5</v>
          </cell>
          <cell r="I9">
            <v>0</v>
          </cell>
          <cell r="J9">
            <v>85.16</v>
          </cell>
          <cell r="K9">
            <v>6.7</v>
          </cell>
          <cell r="L9">
            <v>234.29999999999998</v>
          </cell>
        </row>
        <row r="10">
          <cell r="B10">
            <v>0</v>
          </cell>
          <cell r="C10">
            <v>6.6899999999999995</v>
          </cell>
          <cell r="D10">
            <v>0</v>
          </cell>
          <cell r="E10">
            <v>0</v>
          </cell>
          <cell r="F10">
            <v>0</v>
          </cell>
          <cell r="G10">
            <v>44.6</v>
          </cell>
          <cell r="H10">
            <v>371.47699999999998</v>
          </cell>
          <cell r="I10">
            <v>0</v>
          </cell>
          <cell r="J10">
            <v>579.78600000000006</v>
          </cell>
          <cell r="K10">
            <v>48.16</v>
          </cell>
          <cell r="L10">
            <v>1050.7130000000002</v>
          </cell>
        </row>
        <row r="11">
          <cell r="B11">
            <v>39</v>
          </cell>
          <cell r="C11">
            <v>69.319999999999993</v>
          </cell>
          <cell r="D11">
            <v>0</v>
          </cell>
          <cell r="E11">
            <v>0</v>
          </cell>
          <cell r="F11">
            <v>0</v>
          </cell>
          <cell r="G11">
            <v>2.4</v>
          </cell>
          <cell r="H11">
            <v>110.10899999999999</v>
          </cell>
          <cell r="I11">
            <v>0</v>
          </cell>
          <cell r="J11">
            <v>45.760000000000005</v>
          </cell>
          <cell r="K11">
            <v>0</v>
          </cell>
          <cell r="L11">
            <v>266.589</v>
          </cell>
        </row>
        <row r="12">
          <cell r="B12">
            <v>301.10000000000002</v>
          </cell>
          <cell r="C12">
            <v>261.58999999999997</v>
          </cell>
          <cell r="D12">
            <v>96.6</v>
          </cell>
          <cell r="E12">
            <v>70.674999999999997</v>
          </cell>
          <cell r="F12">
            <v>55</v>
          </cell>
          <cell r="G12">
            <v>33.700000000000003</v>
          </cell>
          <cell r="H12">
            <v>1539.5320000000002</v>
          </cell>
          <cell r="I12">
            <v>0</v>
          </cell>
          <cell r="J12">
            <v>706.36999999999989</v>
          </cell>
          <cell r="K12">
            <v>28.2</v>
          </cell>
          <cell r="L12">
            <v>3092.7669999999998</v>
          </cell>
        </row>
        <row r="13">
          <cell r="B13">
            <v>10</v>
          </cell>
          <cell r="C13">
            <v>28.61</v>
          </cell>
          <cell r="D13">
            <v>0</v>
          </cell>
          <cell r="E13">
            <v>0</v>
          </cell>
          <cell r="F13">
            <v>0</v>
          </cell>
          <cell r="G13">
            <v>5.0999999999999996</v>
          </cell>
          <cell r="H13">
            <v>70.5</v>
          </cell>
          <cell r="I13">
            <v>0</v>
          </cell>
          <cell r="J13">
            <v>45.019999999999996</v>
          </cell>
          <cell r="K13">
            <v>0</v>
          </cell>
          <cell r="L13">
            <v>159.23000000000002</v>
          </cell>
        </row>
        <row r="14">
          <cell r="B14">
            <v>47.8</v>
          </cell>
          <cell r="C14">
            <v>53.16</v>
          </cell>
          <cell r="D14">
            <v>0</v>
          </cell>
          <cell r="E14">
            <v>30.15</v>
          </cell>
          <cell r="F14">
            <v>0</v>
          </cell>
          <cell r="G14">
            <v>0</v>
          </cell>
          <cell r="H14">
            <v>399.81399999999996</v>
          </cell>
          <cell r="I14">
            <v>0</v>
          </cell>
          <cell r="J14">
            <v>500.08000000000004</v>
          </cell>
          <cell r="K14">
            <v>44.995000000000005</v>
          </cell>
          <cell r="L14">
            <v>1075.9989999999998</v>
          </cell>
        </row>
        <row r="15">
          <cell r="B15">
            <v>43.8</v>
          </cell>
          <cell r="C15">
            <v>33.619999999999997</v>
          </cell>
          <cell r="D15">
            <v>0</v>
          </cell>
          <cell r="E15">
            <v>25.15</v>
          </cell>
          <cell r="F15">
            <v>59.099999999999994</v>
          </cell>
          <cell r="G15">
            <v>0</v>
          </cell>
          <cell r="H15">
            <v>889.72800000000007</v>
          </cell>
          <cell r="I15">
            <v>0</v>
          </cell>
          <cell r="J15">
            <v>133.76</v>
          </cell>
          <cell r="K15">
            <v>40.005000000000003</v>
          </cell>
          <cell r="L15">
            <v>1225.1630000000002</v>
          </cell>
        </row>
        <row r="16">
          <cell r="B16">
            <v>491.9</v>
          </cell>
          <cell r="C16">
            <v>489.47</v>
          </cell>
          <cell r="D16">
            <v>71.069999999999993</v>
          </cell>
          <cell r="E16">
            <v>31</v>
          </cell>
          <cell r="F16">
            <v>68.400000000000006</v>
          </cell>
          <cell r="G16">
            <v>215</v>
          </cell>
          <cell r="H16">
            <v>877.33300000000008</v>
          </cell>
          <cell r="I16">
            <v>0</v>
          </cell>
          <cell r="J16">
            <v>0</v>
          </cell>
          <cell r="K16">
            <v>113.405</v>
          </cell>
          <cell r="L16">
            <v>2357.5780000000004</v>
          </cell>
        </row>
        <row r="17">
          <cell r="B17">
            <v>1893.1999999999998</v>
          </cell>
          <cell r="C17">
            <v>2144.39</v>
          </cell>
          <cell r="D17">
            <v>378.17</v>
          </cell>
          <cell r="E17">
            <v>401.07499999999999</v>
          </cell>
          <cell r="F17">
            <v>281.79999999999995</v>
          </cell>
          <cell r="G17">
            <v>450.9</v>
          </cell>
          <cell r="H17">
            <v>9878.0915000000005</v>
          </cell>
          <cell r="I17">
            <v>47</v>
          </cell>
          <cell r="J17">
            <v>4643.1100000000006</v>
          </cell>
          <cell r="K17">
            <v>503.36</v>
          </cell>
          <cell r="L17">
            <v>20621.0965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G26" sqref="G26"/>
    </sheetView>
  </sheetViews>
  <sheetFormatPr defaultRowHeight="14.4" x14ac:dyDescent="0.3"/>
  <cols>
    <col min="6" max="6" width="8.44140625" customWidth="1"/>
    <col min="7" max="7" width="31.44140625" customWidth="1"/>
  </cols>
  <sheetData>
    <row r="1" spans="1:7" x14ac:dyDescent="0.3">
      <c r="A1" s="4" t="s">
        <v>0</v>
      </c>
      <c r="B1" s="5">
        <v>2015</v>
      </c>
      <c r="C1" s="5">
        <v>2016</v>
      </c>
      <c r="D1" s="6">
        <v>2017</v>
      </c>
      <c r="E1" s="6">
        <v>2018</v>
      </c>
      <c r="F1" s="5">
        <v>2019</v>
      </c>
      <c r="G1" s="7"/>
    </row>
    <row r="2" spans="1:7" x14ac:dyDescent="0.3">
      <c r="A2" t="s">
        <v>1</v>
      </c>
      <c r="B2" s="1">
        <v>7317</v>
      </c>
      <c r="C2" s="1">
        <v>6839</v>
      </c>
      <c r="D2" s="1">
        <v>7170</v>
      </c>
      <c r="E2" s="1">
        <v>7647.9</v>
      </c>
      <c r="F2" s="8">
        <f>'[1]Total UG Enrol by Province'!$D2</f>
        <v>8127.9997000000003</v>
      </c>
      <c r="G2" s="7"/>
    </row>
    <row r="3" spans="1:7" x14ac:dyDescent="0.3">
      <c r="A3" t="s">
        <v>2</v>
      </c>
      <c r="B3" s="1">
        <v>8063</v>
      </c>
      <c r="C3" s="1">
        <v>8080</v>
      </c>
      <c r="D3" s="1">
        <v>8335</v>
      </c>
      <c r="E3" s="1">
        <v>7708.2599999999993</v>
      </c>
      <c r="F3" s="8">
        <f>'[1]Total UG Enrol by Province'!$D3</f>
        <v>9181.7993999999999</v>
      </c>
      <c r="G3" s="7"/>
    </row>
    <row r="4" spans="1:7" x14ac:dyDescent="0.3">
      <c r="A4" t="s">
        <v>3</v>
      </c>
      <c r="B4" s="1">
        <v>1521</v>
      </c>
      <c r="C4" s="1">
        <v>1565</v>
      </c>
      <c r="D4" s="1">
        <v>1580</v>
      </c>
      <c r="E4" s="1">
        <v>1592.9199999999998</v>
      </c>
      <c r="F4" s="8">
        <f>'[1]Total UG Enrol by Province'!$D4</f>
        <v>1650.7699000000002</v>
      </c>
      <c r="G4" s="7"/>
    </row>
    <row r="5" spans="1:7" x14ac:dyDescent="0.3">
      <c r="A5" t="s">
        <v>4</v>
      </c>
      <c r="B5" s="1">
        <v>1836</v>
      </c>
      <c r="C5" s="1">
        <v>1863</v>
      </c>
      <c r="D5" s="1">
        <v>1723</v>
      </c>
      <c r="E5" s="1">
        <v>1673.5</v>
      </c>
      <c r="F5" s="8">
        <f>'[1]Total UG Enrol by Province'!$D5</f>
        <v>1701.25</v>
      </c>
      <c r="G5" s="7"/>
    </row>
    <row r="6" spans="1:7" x14ac:dyDescent="0.3">
      <c r="A6" t="s">
        <v>5</v>
      </c>
      <c r="B6" s="1">
        <v>1030</v>
      </c>
      <c r="C6" s="1">
        <v>1046</v>
      </c>
      <c r="D6" s="1">
        <v>1048</v>
      </c>
      <c r="E6" s="1">
        <v>1086.5</v>
      </c>
      <c r="F6" s="8">
        <f>'[1]Total UG Enrol by Province'!$D6</f>
        <v>1065.3999999999999</v>
      </c>
      <c r="G6" s="7"/>
    </row>
    <row r="7" spans="1:7" x14ac:dyDescent="0.3">
      <c r="A7" t="s">
        <v>6</v>
      </c>
      <c r="B7" s="1">
        <v>2093</v>
      </c>
      <c r="C7" s="1">
        <v>2261</v>
      </c>
      <c r="D7" s="1">
        <v>2132</v>
      </c>
      <c r="E7" s="1">
        <v>2247.29</v>
      </c>
      <c r="F7" s="8">
        <f>'[1]Total UG Enrol by Province'!$D7</f>
        <v>2056.2999</v>
      </c>
      <c r="G7" s="7"/>
    </row>
    <row r="8" spans="1:7" x14ac:dyDescent="0.3">
      <c r="A8" t="s">
        <v>7</v>
      </c>
      <c r="B8" s="1">
        <v>36344</v>
      </c>
      <c r="C8" s="1">
        <v>37208</v>
      </c>
      <c r="D8" s="1">
        <v>36434</v>
      </c>
      <c r="E8" s="1">
        <v>37398.349599999994</v>
      </c>
      <c r="F8" s="8">
        <f>'[1]Total UG Enrol by Province'!$D8</f>
        <v>40161.946499999991</v>
      </c>
      <c r="G8" s="7"/>
    </row>
    <row r="9" spans="1:7" x14ac:dyDescent="0.3">
      <c r="A9" t="s">
        <v>8</v>
      </c>
      <c r="B9" s="1">
        <v>128</v>
      </c>
      <c r="C9" s="1"/>
      <c r="D9" s="1">
        <v>238</v>
      </c>
      <c r="E9" s="1">
        <v>239</v>
      </c>
      <c r="F9" s="8">
        <f>'[1]Total UG Enrol by Province'!$D9</f>
        <v>242</v>
      </c>
      <c r="G9" s="7"/>
    </row>
    <row r="10" spans="1:7" x14ac:dyDescent="0.3">
      <c r="A10" t="s">
        <v>9</v>
      </c>
      <c r="B10" s="1">
        <v>21266</v>
      </c>
      <c r="C10" s="1">
        <v>21654</v>
      </c>
      <c r="D10" s="1">
        <v>21099</v>
      </c>
      <c r="E10" s="1">
        <v>27071.11</v>
      </c>
      <c r="F10" s="8">
        <f>'[1]Total UG Enrol by Province'!$D10</f>
        <v>21459.285899999995</v>
      </c>
      <c r="G10" s="7"/>
    </row>
    <row r="11" spans="1:7" x14ac:dyDescent="0.3">
      <c r="A11" t="s">
        <v>10</v>
      </c>
      <c r="B11" s="1">
        <v>2778</v>
      </c>
      <c r="C11" s="1">
        <v>2785</v>
      </c>
      <c r="D11" s="1">
        <v>2714</v>
      </c>
      <c r="E11" s="1">
        <v>2576.79</v>
      </c>
      <c r="F11" s="8">
        <f>'[1]Total UG Enrol by Province'!$D11</f>
        <v>2626.4050000000002</v>
      </c>
      <c r="G11" s="7"/>
    </row>
    <row r="12" spans="1:7" x14ac:dyDescent="0.3">
      <c r="A12" t="s">
        <v>11</v>
      </c>
      <c r="B12" s="1">
        <f t="shared" ref="B12:D12" si="0">SUM(B2:B11)</f>
        <v>82376</v>
      </c>
      <c r="C12" s="1">
        <f t="shared" si="0"/>
        <v>83301</v>
      </c>
      <c r="D12" s="1">
        <f t="shared" si="0"/>
        <v>82473</v>
      </c>
      <c r="E12" s="1">
        <f>SUM(E2:E11)</f>
        <v>89241.619599999991</v>
      </c>
      <c r="F12" s="8">
        <f>'[1]Total UG Enrol by Province'!$D$13</f>
        <v>88273.156299999988</v>
      </c>
      <c r="G12" s="7"/>
    </row>
    <row r="13" spans="1:7" x14ac:dyDescent="0.3">
      <c r="A13" t="s">
        <v>29</v>
      </c>
    </row>
  </sheetData>
  <sortState xmlns:xlrd2="http://schemas.microsoft.com/office/spreadsheetml/2017/richdata2" ref="A2:E11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C17" sqref="C17"/>
    </sheetView>
  </sheetViews>
  <sheetFormatPr defaultRowHeight="14.4" x14ac:dyDescent="0.3"/>
  <cols>
    <col min="2" max="2" width="21.6640625" customWidth="1"/>
    <col min="3" max="3" width="17.6640625" customWidth="1"/>
    <col min="4" max="4" width="24" customWidth="1"/>
  </cols>
  <sheetData>
    <row r="1" spans="1:6" x14ac:dyDescent="0.3">
      <c r="A1" s="9" t="s">
        <v>0</v>
      </c>
      <c r="B1" s="10" t="s">
        <v>30</v>
      </c>
      <c r="C1" s="10" t="s">
        <v>31</v>
      </c>
      <c r="D1" s="10" t="s">
        <v>32</v>
      </c>
      <c r="E1" s="1"/>
      <c r="F1" s="1"/>
    </row>
    <row r="2" spans="1:6" x14ac:dyDescent="0.3">
      <c r="A2" t="s">
        <v>1</v>
      </c>
      <c r="B2" s="1">
        <f>'Table_U.2.1'!F2</f>
        <v>8127.9997000000003</v>
      </c>
      <c r="C2" s="1">
        <f>'[1]Total UG Enrol by Province'!$G2</f>
        <v>1893.2000000000003</v>
      </c>
      <c r="D2" s="3">
        <f>C2/B2</f>
        <v>0.23292323694352501</v>
      </c>
      <c r="E2" s="1"/>
      <c r="F2" s="1"/>
    </row>
    <row r="3" spans="1:6" x14ac:dyDescent="0.3">
      <c r="A3" t="s">
        <v>2</v>
      </c>
      <c r="B3" s="1">
        <f>'Table_U.2.1'!F3</f>
        <v>9181.7993999999999</v>
      </c>
      <c r="C3" s="1">
        <f>'[1]Total UG Enrol by Province'!$G3</f>
        <v>2144.3899999999994</v>
      </c>
      <c r="D3" s="3">
        <f t="shared" ref="D3:D11" si="0">C3/B3</f>
        <v>0.23354790347521637</v>
      </c>
      <c r="E3" s="1"/>
      <c r="F3" s="1"/>
    </row>
    <row r="4" spans="1:6" x14ac:dyDescent="0.3">
      <c r="A4" t="s">
        <v>3</v>
      </c>
      <c r="B4" s="1">
        <f>'Table_U.2.1'!F4</f>
        <v>1650.7699000000002</v>
      </c>
      <c r="C4" s="1">
        <f>'[1]Total UG Enrol by Province'!$G4</f>
        <v>378.16999999999996</v>
      </c>
      <c r="D4" s="3">
        <f t="shared" si="0"/>
        <v>0.22908704598987412</v>
      </c>
      <c r="E4" s="1"/>
      <c r="F4" s="1"/>
    </row>
    <row r="5" spans="1:6" x14ac:dyDescent="0.3">
      <c r="A5" t="s">
        <v>4</v>
      </c>
      <c r="B5" s="1">
        <f>'Table_U.2.1'!F5</f>
        <v>1701.25</v>
      </c>
      <c r="C5" s="1">
        <f>'[1]Total UG Enrol by Province'!$G5</f>
        <v>401.07500000000005</v>
      </c>
      <c r="D5" s="3">
        <f t="shared" si="0"/>
        <v>0.23575312270389423</v>
      </c>
      <c r="E5" s="1"/>
      <c r="F5" s="1"/>
    </row>
    <row r="6" spans="1:6" x14ac:dyDescent="0.3">
      <c r="A6" t="s">
        <v>5</v>
      </c>
      <c r="B6" s="1">
        <f>'Table_U.2.1'!F6</f>
        <v>1065.3999999999999</v>
      </c>
      <c r="C6" s="1">
        <f>'[1]Total UG Enrol by Province'!$G6</f>
        <v>281.8</v>
      </c>
      <c r="D6" s="3">
        <f t="shared" si="0"/>
        <v>0.26450159564482828</v>
      </c>
      <c r="E6" s="1"/>
      <c r="F6" s="1"/>
    </row>
    <row r="7" spans="1:6" x14ac:dyDescent="0.3">
      <c r="A7" t="s">
        <v>6</v>
      </c>
      <c r="B7" s="1">
        <f>'Table_U.2.1'!F7</f>
        <v>2056.2999</v>
      </c>
      <c r="C7" s="1">
        <f>'[1]Total UG Enrol by Province'!$G7</f>
        <v>450.9</v>
      </c>
      <c r="D7" s="3">
        <f t="shared" si="0"/>
        <v>0.21927735346386001</v>
      </c>
      <c r="E7" s="1"/>
      <c r="F7" s="1"/>
    </row>
    <row r="8" spans="1:6" x14ac:dyDescent="0.3">
      <c r="A8" t="s">
        <v>7</v>
      </c>
      <c r="B8" s="1">
        <f>'Table_U.2.1'!F8</f>
        <v>40161.946499999991</v>
      </c>
      <c r="C8" s="1">
        <f>'[1]Total UG Enrol by Province'!$G8</f>
        <v>9878.091499999995</v>
      </c>
      <c r="D8" s="3">
        <f t="shared" si="0"/>
        <v>0.24595649267148934</v>
      </c>
      <c r="E8" s="1"/>
      <c r="F8" s="1"/>
    </row>
    <row r="9" spans="1:6" x14ac:dyDescent="0.3">
      <c r="A9" t="s">
        <v>8</v>
      </c>
      <c r="B9" s="1">
        <f>'Table_U.2.1'!F9</f>
        <v>242</v>
      </c>
      <c r="C9" s="1">
        <f>'[1]Total UG Enrol by Province'!$G9</f>
        <v>47</v>
      </c>
      <c r="D9" s="3">
        <f t="shared" si="0"/>
        <v>0.19421487603305784</v>
      </c>
      <c r="E9" s="1"/>
      <c r="F9" s="1"/>
    </row>
    <row r="10" spans="1:6" x14ac:dyDescent="0.3">
      <c r="A10" t="s">
        <v>9</v>
      </c>
      <c r="B10" s="1">
        <f>'Table_U.2.1'!F10</f>
        <v>21459.285899999995</v>
      </c>
      <c r="C10" s="1">
        <f>'[1]Total UG Enrol by Province'!$G10</f>
        <v>4643.1100000000006</v>
      </c>
      <c r="D10" s="3">
        <f t="shared" si="0"/>
        <v>0.21636833684200096</v>
      </c>
      <c r="E10" s="1"/>
      <c r="F10" s="1"/>
    </row>
    <row r="11" spans="1:6" x14ac:dyDescent="0.3">
      <c r="A11" t="s">
        <v>10</v>
      </c>
      <c r="B11" s="1">
        <f>'Table_U.2.1'!F11</f>
        <v>2626.4050000000002</v>
      </c>
      <c r="C11" s="1">
        <f>'[1]Total UG Enrol by Province'!$G11</f>
        <v>503.35999999999996</v>
      </c>
      <c r="D11" s="3">
        <f t="shared" si="0"/>
        <v>0.19165361016294133</v>
      </c>
      <c r="E11" s="1"/>
      <c r="F11" s="1"/>
    </row>
    <row r="12" spans="1:6" x14ac:dyDescent="0.3">
      <c r="A12" t="s">
        <v>11</v>
      </c>
      <c r="B12" s="1">
        <f>'Table_U.2.1'!F12</f>
        <v>88273.156299999988</v>
      </c>
      <c r="C12" s="1">
        <f>'[1]Total UG Enrol by Province'!$G$13</f>
        <v>20621.096499999996</v>
      </c>
      <c r="D12" s="3">
        <f>C12/B12</f>
        <v>0.23360551909935501</v>
      </c>
      <c r="E12" s="1"/>
      <c r="F12" s="1"/>
    </row>
    <row r="13" spans="1:6" x14ac:dyDescent="0.3">
      <c r="A13" t="s">
        <v>33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F28" sqref="F28"/>
    </sheetView>
  </sheetViews>
  <sheetFormatPr defaultRowHeight="14.4" x14ac:dyDescent="0.3"/>
  <cols>
    <col min="6" max="6" width="12.33203125" bestFit="1" customWidth="1"/>
  </cols>
  <sheetData>
    <row r="1" spans="1:6" x14ac:dyDescent="0.3">
      <c r="A1" t="s">
        <v>0</v>
      </c>
      <c r="B1" s="2">
        <v>2015</v>
      </c>
      <c r="C1" s="2">
        <v>2016</v>
      </c>
      <c r="D1" s="2">
        <v>2017</v>
      </c>
      <c r="E1" s="2">
        <v>2018</v>
      </c>
      <c r="F1" s="2">
        <v>2019</v>
      </c>
    </row>
    <row r="2" spans="1:6" x14ac:dyDescent="0.3">
      <c r="A2" t="s">
        <v>1</v>
      </c>
      <c r="B2" s="1">
        <v>929</v>
      </c>
      <c r="C2" s="1">
        <v>968</v>
      </c>
      <c r="D2" s="1">
        <v>1112</v>
      </c>
      <c r="E2" s="1">
        <v>1187.4000000000001</v>
      </c>
      <c r="F2" s="1">
        <f>'[1]Total UG Enrol by Province'!$J2</f>
        <v>1452.4999</v>
      </c>
    </row>
    <row r="3" spans="1:6" x14ac:dyDescent="0.3">
      <c r="A3" t="s">
        <v>2</v>
      </c>
      <c r="B3" s="1">
        <v>1407</v>
      </c>
      <c r="C3" s="1">
        <v>1551</v>
      </c>
      <c r="D3" s="1">
        <v>1675</v>
      </c>
      <c r="E3" s="1">
        <v>1574.7</v>
      </c>
      <c r="F3" s="1">
        <f>'[1]Total UG Enrol by Province'!$J3</f>
        <v>2001.7097000000003</v>
      </c>
    </row>
    <row r="4" spans="1:6" x14ac:dyDescent="0.3">
      <c r="A4" t="s">
        <v>3</v>
      </c>
      <c r="B4" s="1">
        <v>258</v>
      </c>
      <c r="C4" s="1">
        <v>245</v>
      </c>
      <c r="D4" s="1">
        <v>229</v>
      </c>
      <c r="E4" s="1">
        <v>222.78</v>
      </c>
      <c r="F4" s="1">
        <f>'[1]Total UG Enrol by Province'!$J4</f>
        <v>254.7</v>
      </c>
    </row>
    <row r="5" spans="1:6" x14ac:dyDescent="0.3">
      <c r="A5" t="s">
        <v>4</v>
      </c>
      <c r="B5" s="1">
        <v>465</v>
      </c>
      <c r="C5" s="1">
        <v>370</v>
      </c>
      <c r="D5" s="1">
        <v>268</v>
      </c>
      <c r="E5" s="1">
        <v>251.25</v>
      </c>
      <c r="F5" s="1">
        <f>'[1]Total UG Enrol by Province'!$J5</f>
        <v>268.875</v>
      </c>
    </row>
    <row r="6" spans="1:6" x14ac:dyDescent="0.3">
      <c r="A6" t="s">
        <v>5</v>
      </c>
      <c r="B6" s="1">
        <v>109</v>
      </c>
      <c r="C6" s="1">
        <v>118</v>
      </c>
      <c r="D6" s="1">
        <v>131</v>
      </c>
      <c r="E6" s="1">
        <v>211.5</v>
      </c>
      <c r="F6" s="1">
        <f>'[1]Total UG Enrol by Province'!$J6</f>
        <v>218</v>
      </c>
    </row>
    <row r="7" spans="1:6" x14ac:dyDescent="0.3">
      <c r="A7" t="s">
        <v>6</v>
      </c>
      <c r="B7" s="1">
        <v>536</v>
      </c>
      <c r="C7" s="1">
        <v>674</v>
      </c>
      <c r="D7" s="1">
        <v>692</v>
      </c>
      <c r="E7" s="1">
        <v>754.35</v>
      </c>
      <c r="F7" s="1">
        <f>'[1]Total UG Enrol by Province'!$J7</f>
        <v>682</v>
      </c>
    </row>
    <row r="8" spans="1:6" x14ac:dyDescent="0.3">
      <c r="A8" t="s">
        <v>7</v>
      </c>
      <c r="B8" s="1">
        <v>5449</v>
      </c>
      <c r="C8" s="1">
        <v>5729</v>
      </c>
      <c r="D8" s="1">
        <v>5729</v>
      </c>
      <c r="E8" s="1">
        <v>5670.0659999999998</v>
      </c>
      <c r="F8" s="1">
        <f>'[1]Total UG Enrol by Province'!$J8</f>
        <v>6385.9970999999987</v>
      </c>
    </row>
    <row r="9" spans="1:6" x14ac:dyDescent="0.3">
      <c r="A9" t="s">
        <v>8</v>
      </c>
      <c r="B9" s="1">
        <v>30</v>
      </c>
      <c r="C9" s="1"/>
      <c r="D9" s="1">
        <v>61</v>
      </c>
      <c r="E9" s="1">
        <v>51</v>
      </c>
      <c r="F9" s="1">
        <f>'[1]Total UG Enrol by Province'!$J9</f>
        <v>67</v>
      </c>
    </row>
    <row r="10" spans="1:6" x14ac:dyDescent="0.3">
      <c r="A10" t="s">
        <v>9</v>
      </c>
      <c r="B10" s="1">
        <v>3118</v>
      </c>
      <c r="C10" s="1">
        <v>3265</v>
      </c>
      <c r="D10" s="1">
        <v>2973</v>
      </c>
      <c r="E10" s="1">
        <v>3456.183</v>
      </c>
      <c r="F10" s="1">
        <f>'[1]Total UG Enrol by Province'!$J10</f>
        <v>3433.8286000000007</v>
      </c>
    </row>
    <row r="11" spans="1:6" x14ac:dyDescent="0.3">
      <c r="A11" t="s">
        <v>10</v>
      </c>
      <c r="B11" s="1">
        <v>659</v>
      </c>
      <c r="C11" s="1">
        <v>604</v>
      </c>
      <c r="D11" s="1">
        <v>603</v>
      </c>
      <c r="E11" s="1">
        <v>561.91999999999996</v>
      </c>
      <c r="F11" s="1">
        <f>'[1]Total UG Enrol by Province'!$J11</f>
        <v>513.43500000000006</v>
      </c>
    </row>
    <row r="12" spans="1:6" x14ac:dyDescent="0.3">
      <c r="A12" t="s">
        <v>11</v>
      </c>
      <c r="B12" s="1">
        <f t="shared" ref="B12:E12" si="0">SUM(B2:B11)</f>
        <v>12960</v>
      </c>
      <c r="C12" s="1">
        <f t="shared" si="0"/>
        <v>13524</v>
      </c>
      <c r="D12" s="1">
        <f t="shared" si="0"/>
        <v>13473</v>
      </c>
      <c r="E12" s="1">
        <f t="shared" si="0"/>
        <v>13941.148999999999</v>
      </c>
      <c r="F12" s="1">
        <f>'[1]Total UG Enrol by Province'!$J$13</f>
        <v>15278.0453</v>
      </c>
    </row>
    <row r="13" spans="1:6" x14ac:dyDescent="0.3">
      <c r="A13" t="s">
        <v>34</v>
      </c>
    </row>
    <row r="16" spans="1:6" x14ac:dyDescent="0.3">
      <c r="F16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85" zoomScaleNormal="85" workbookViewId="0">
      <selection activeCell="A31" sqref="A31"/>
    </sheetView>
  </sheetViews>
  <sheetFormatPr defaultRowHeight="14.4" x14ac:dyDescent="0.3"/>
  <cols>
    <col min="1" max="1" width="91.88671875" bestFit="1" customWidth="1"/>
    <col min="4" max="4" width="10.33203125" customWidth="1"/>
  </cols>
  <sheetData>
    <row r="1" spans="1:12" x14ac:dyDescent="0.3">
      <c r="A1" t="s">
        <v>12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3">
      <c r="A2" s="9" t="s">
        <v>15</v>
      </c>
      <c r="B2" s="1">
        <f>'[1]Total UG Enrol by Disc&amp;Prov'!B2</f>
        <v>0</v>
      </c>
      <c r="C2" s="1">
        <f>'[1]Total UG Enrol by Disc&amp;Prov'!C2</f>
        <v>238.89</v>
      </c>
      <c r="D2" s="1">
        <f>'[1]Total UG Enrol by Disc&amp;Prov'!D2</f>
        <v>139.80000000000001</v>
      </c>
      <c r="E2" s="1">
        <f>'[1]Total UG Enrol by Disc&amp;Prov'!E2</f>
        <v>0</v>
      </c>
      <c r="F2" s="1">
        <f>'[1]Total UG Enrol by Disc&amp;Prov'!F2</f>
        <v>0</v>
      </c>
      <c r="G2" s="1">
        <f>'[1]Total UG Enrol by Disc&amp;Prov'!G2</f>
        <v>0</v>
      </c>
      <c r="H2" s="1">
        <f>'[1]Total UG Enrol by Disc&amp;Prov'!H2</f>
        <v>1497.67</v>
      </c>
      <c r="I2" s="1">
        <f>'[1]Total UG Enrol by Disc&amp;Prov'!I2</f>
        <v>0</v>
      </c>
      <c r="J2" s="1">
        <f>'[1]Total UG Enrol by Disc&amp;Prov'!J2</f>
        <v>816.92989999999986</v>
      </c>
      <c r="K2" s="1">
        <f>'[1]Total UG Enrol by Disc&amp;Prov'!K2</f>
        <v>0</v>
      </c>
      <c r="L2" s="1">
        <f>'[1]Total UG Enrol by Disc&amp;Prov'!L2</f>
        <v>2693.2898999999998</v>
      </c>
    </row>
    <row r="3" spans="1:12" x14ac:dyDescent="0.3">
      <c r="A3" s="9" t="s">
        <v>16</v>
      </c>
      <c r="B3" s="1">
        <f>'[1]Total UG Enrol by Disc&amp;Prov'!B3</f>
        <v>916.89989999999989</v>
      </c>
      <c r="C3" s="1">
        <f>'[1]Total UG Enrol by Disc&amp;Prov'!C3</f>
        <v>485.37</v>
      </c>
      <c r="D3" s="1">
        <f>'[1]Total UG Enrol by Disc&amp;Prov'!D3</f>
        <v>0</v>
      </c>
      <c r="E3" s="1">
        <f>'[1]Total UG Enrol by Disc&amp;Prov'!E3</f>
        <v>209.82499999999999</v>
      </c>
      <c r="F3" s="1">
        <f>'[1]Total UG Enrol by Disc&amp;Prov'!F3</f>
        <v>0</v>
      </c>
      <c r="G3" s="1">
        <f>'[1]Total UG Enrol by Disc&amp;Prov'!G3</f>
        <v>135</v>
      </c>
      <c r="H3" s="1">
        <f>'[1]Total UG Enrol by Disc&amp;Prov'!H3</f>
        <v>3349.1856000000007</v>
      </c>
      <c r="I3" s="1">
        <f>'[1]Total UG Enrol by Disc&amp;Prov'!I3</f>
        <v>0</v>
      </c>
      <c r="J3" s="1">
        <f>'[1]Total UG Enrol by Disc&amp;Prov'!J3</f>
        <v>877.75</v>
      </c>
      <c r="K3" s="1">
        <f>'[1]Total UG Enrol by Disc&amp;Prov'!K3</f>
        <v>125.2</v>
      </c>
      <c r="L3" s="1">
        <f>'[1]Total UG Enrol by Disc&amp;Prov'!L3</f>
        <v>6099.2305000000006</v>
      </c>
    </row>
    <row r="4" spans="1:12" x14ac:dyDescent="0.3">
      <c r="A4" s="9" t="s">
        <v>14</v>
      </c>
      <c r="B4" s="1">
        <f>'[1]Total UG Enrol by Disc&amp;Prov'!B4</f>
        <v>1039.1999999999998</v>
      </c>
      <c r="C4" s="1">
        <f>'[1]Total UG Enrol by Disc&amp;Prov'!C4</f>
        <v>1345.8699000000001</v>
      </c>
      <c r="D4" s="1">
        <f>'[1]Total UG Enrol by Disc&amp;Prov'!D4</f>
        <v>290.09999999999997</v>
      </c>
      <c r="E4" s="1">
        <f>'[1]Total UG Enrol by Disc&amp;Prov'!E4</f>
        <v>353.9</v>
      </c>
      <c r="F4" s="1">
        <f>'[1]Total UG Enrol by Disc&amp;Prov'!F4</f>
        <v>184.60000000000002</v>
      </c>
      <c r="G4" s="1">
        <f>'[1]Total UG Enrol by Disc&amp;Prov'!G4</f>
        <v>172.7</v>
      </c>
      <c r="H4" s="1">
        <f>'[1]Total UG Enrol by Disc&amp;Prov'!H4</f>
        <v>4937.1166999999996</v>
      </c>
      <c r="I4" s="1">
        <f>'[1]Total UG Enrol by Disc&amp;Prov'!I4</f>
        <v>0</v>
      </c>
      <c r="J4" s="1">
        <f>'[1]Total UG Enrol by Disc&amp;Prov'!J4</f>
        <v>3688.5099</v>
      </c>
      <c r="K4" s="1">
        <f>'[1]Total UG Enrol by Disc&amp;Prov'!K4</f>
        <v>197</v>
      </c>
      <c r="L4" s="1">
        <f>'[1]Total UG Enrol by Disc&amp;Prov'!L4</f>
        <v>12208.996500000001</v>
      </c>
    </row>
    <row r="5" spans="1:12" x14ac:dyDescent="0.3">
      <c r="A5" s="9" t="s">
        <v>17</v>
      </c>
      <c r="B5" s="1">
        <f>'[1]Total UG Enrol by Disc&amp;Prov'!B5</f>
        <v>359</v>
      </c>
      <c r="C5" s="1">
        <f>'[1]Total UG Enrol by Disc&amp;Prov'!C5</f>
        <v>511.38</v>
      </c>
      <c r="D5" s="1">
        <f>'[1]Total UG Enrol by Disc&amp;Prov'!D5</f>
        <v>146.19999999999999</v>
      </c>
      <c r="E5" s="1">
        <f>'[1]Total UG Enrol by Disc&amp;Prov'!E5</f>
        <v>0</v>
      </c>
      <c r="F5" s="1">
        <f>'[1]Total UG Enrol by Disc&amp;Prov'!F5</f>
        <v>105.80000000000001</v>
      </c>
      <c r="G5" s="1">
        <f>'[1]Total UG Enrol by Disc&amp;Prov'!G5</f>
        <v>0</v>
      </c>
      <c r="H5" s="1">
        <f>'[1]Total UG Enrol by Disc&amp;Prov'!H5</f>
        <v>4642.3939</v>
      </c>
      <c r="I5" s="1">
        <f>'[1]Total UG Enrol by Disc&amp;Prov'!I5</f>
        <v>0</v>
      </c>
      <c r="J5" s="1">
        <f>'[1]Total UG Enrol by Disc&amp;Prov'!J5</f>
        <v>1553.2899000000002</v>
      </c>
      <c r="K5" s="1">
        <f>'[1]Total UG Enrol by Disc&amp;Prov'!K5</f>
        <v>71.3</v>
      </c>
      <c r="L5" s="1">
        <f>'[1]Total UG Enrol by Disc&amp;Prov'!L5</f>
        <v>7389.3638000000001</v>
      </c>
    </row>
    <row r="6" spans="1:12" x14ac:dyDescent="0.3">
      <c r="A6" s="9" t="s">
        <v>18</v>
      </c>
      <c r="B6" s="1">
        <f>'[1]Total UG Enrol by Disc&amp;Prov'!B6</f>
        <v>978.3</v>
      </c>
      <c r="C6" s="1">
        <f>'[1]Total UG Enrol by Disc&amp;Prov'!C6</f>
        <v>1432.16</v>
      </c>
      <c r="D6" s="1">
        <f>'[1]Total UG Enrol by Disc&amp;Prov'!D6</f>
        <v>273.39999999999998</v>
      </c>
      <c r="E6" s="1">
        <f>'[1]Total UG Enrol by Disc&amp;Prov'!E6</f>
        <v>278.32499999999999</v>
      </c>
      <c r="F6" s="1">
        <f>'[1]Total UG Enrol by Disc&amp;Prov'!F6</f>
        <v>116.6</v>
      </c>
      <c r="G6" s="1">
        <f>'[1]Total UG Enrol by Disc&amp;Prov'!G6</f>
        <v>205.1</v>
      </c>
      <c r="H6" s="1">
        <f>'[1]Total UG Enrol by Disc&amp;Prov'!H6</f>
        <v>4773.9380000000001</v>
      </c>
      <c r="I6" s="1">
        <f>'[1]Total UG Enrol by Disc&amp;Prov'!I6</f>
        <v>0</v>
      </c>
      <c r="J6" s="1">
        <f>'[1]Total UG Enrol by Disc&amp;Prov'!J6</f>
        <v>2597.7976999999996</v>
      </c>
      <c r="K6" s="1">
        <f>'[1]Total UG Enrol by Disc&amp;Prov'!K6</f>
        <v>127.2</v>
      </c>
      <c r="L6" s="1">
        <f>'[1]Total UG Enrol by Disc&amp;Prov'!L6</f>
        <v>10782.8207</v>
      </c>
    </row>
    <row r="7" spans="1:12" x14ac:dyDescent="0.3">
      <c r="A7" s="9" t="s">
        <v>19</v>
      </c>
      <c r="B7" s="1">
        <f>'[1]Total UG Enrol by Disc&amp;Prov'!B7</f>
        <v>98</v>
      </c>
      <c r="C7" s="1">
        <f>'[1]Total UG Enrol by Disc&amp;Prov'!C7</f>
        <v>298.07</v>
      </c>
      <c r="D7" s="1">
        <f>'[1]Total UG Enrol by Disc&amp;Prov'!D7</f>
        <v>0</v>
      </c>
      <c r="E7" s="1">
        <f>'[1]Total UG Enrol by Disc&amp;Prov'!E7</f>
        <v>0</v>
      </c>
      <c r="F7" s="1">
        <f>'[1]Total UG Enrol by Disc&amp;Prov'!F7</f>
        <v>0</v>
      </c>
      <c r="G7" s="1">
        <f>'[1]Total UG Enrol by Disc&amp;Prov'!G7</f>
        <v>0</v>
      </c>
      <c r="H7" s="1">
        <f>'[1]Total UG Enrol by Disc&amp;Prov'!H7</f>
        <v>475.95689999999996</v>
      </c>
      <c r="I7" s="1">
        <f>'[1]Total UG Enrol by Disc&amp;Prov'!I7</f>
        <v>0</v>
      </c>
      <c r="J7" s="1">
        <f>'[1]Total UG Enrol by Disc&amp;Prov'!J7</f>
        <v>407.97990000000004</v>
      </c>
      <c r="K7" s="1">
        <f>'[1]Total UG Enrol by Disc&amp;Prov'!K7</f>
        <v>55.400000000000006</v>
      </c>
      <c r="L7" s="1">
        <f>'[1]Total UG Enrol by Disc&amp;Prov'!L7</f>
        <v>1335.4068000000002</v>
      </c>
    </row>
    <row r="8" spans="1:12" x14ac:dyDescent="0.3">
      <c r="A8" s="9" t="s">
        <v>20</v>
      </c>
      <c r="B8" s="1">
        <f>'[1]Total UG Enrol by Disc&amp;Prov'!B8</f>
        <v>149.3999</v>
      </c>
      <c r="C8" s="1">
        <f>'[1]Total UG Enrol by Disc&amp;Prov'!C8</f>
        <v>286.86</v>
      </c>
      <c r="D8" s="1">
        <f>'[1]Total UG Enrol by Disc&amp;Prov'!D8</f>
        <v>0</v>
      </c>
      <c r="E8" s="1">
        <f>'[1]Total UG Enrol by Disc&amp;Prov'!E8</f>
        <v>0</v>
      </c>
      <c r="F8" s="1">
        <f>'[1]Total UG Enrol by Disc&amp;Prov'!F8</f>
        <v>0</v>
      </c>
      <c r="G8" s="1">
        <f>'[1]Total UG Enrol by Disc&amp;Prov'!G8</f>
        <v>68.8</v>
      </c>
      <c r="H8" s="1">
        <f>'[1]Total UG Enrol by Disc&amp;Prov'!H8</f>
        <v>825.45450000000005</v>
      </c>
      <c r="I8" s="1">
        <f>'[1]Total UG Enrol by Disc&amp;Prov'!I8</f>
        <v>242</v>
      </c>
      <c r="J8" s="1">
        <f>'[1]Total UG Enrol by Disc&amp;Prov'!J8</f>
        <v>135.32999999999998</v>
      </c>
      <c r="K8" s="1">
        <f>'[1]Total UG Enrol by Disc&amp;Prov'!K8</f>
        <v>257.52</v>
      </c>
      <c r="L8" s="1">
        <f>'[1]Total UG Enrol by Disc&amp;Prov'!L8</f>
        <v>1965.3643999999999</v>
      </c>
    </row>
    <row r="9" spans="1:12" x14ac:dyDescent="0.3">
      <c r="A9" s="9" t="s">
        <v>21</v>
      </c>
      <c r="B9" s="1">
        <f>'[1]Total UG Enrol by Disc&amp;Prov'!B9</f>
        <v>0</v>
      </c>
      <c r="C9" s="1">
        <f>'[1]Total UG Enrol by Disc&amp;Prov'!C9</f>
        <v>145.78980000000001</v>
      </c>
      <c r="D9" s="1">
        <f>'[1]Total UG Enrol by Disc&amp;Prov'!D9</f>
        <v>0</v>
      </c>
      <c r="E9" s="1">
        <f>'[1]Total UG Enrol by Disc&amp;Prov'!E9</f>
        <v>27.725000000000001</v>
      </c>
      <c r="F9" s="1">
        <f>'[1]Total UG Enrol by Disc&amp;Prov'!F9</f>
        <v>0</v>
      </c>
      <c r="G9" s="1">
        <f>'[1]Total UG Enrol by Disc&amp;Prov'!G9</f>
        <v>0</v>
      </c>
      <c r="H9" s="1">
        <f>'[1]Total UG Enrol by Disc&amp;Prov'!H9</f>
        <v>163.35</v>
      </c>
      <c r="I9" s="1">
        <f>'[1]Total UG Enrol by Disc&amp;Prov'!I9</f>
        <v>0</v>
      </c>
      <c r="J9" s="1">
        <f>'[1]Total UG Enrol by Disc&amp;Prov'!J9</f>
        <v>231.82999999999998</v>
      </c>
      <c r="K9" s="1">
        <f>'[1]Total UG Enrol by Disc&amp;Prov'!K9</f>
        <v>34.799999999999997</v>
      </c>
      <c r="L9" s="1">
        <f>'[1]Total UG Enrol by Disc&amp;Prov'!L9</f>
        <v>603.49479999999994</v>
      </c>
    </row>
    <row r="10" spans="1:12" x14ac:dyDescent="0.3">
      <c r="A10" s="9" t="s">
        <v>22</v>
      </c>
      <c r="B10" s="1">
        <f>'[1]Total UG Enrol by Disc&amp;Prov'!B10</f>
        <v>0</v>
      </c>
      <c r="C10" s="1">
        <f>'[1]Total UG Enrol by Disc&amp;Prov'!C10</f>
        <v>16.329999999999998</v>
      </c>
      <c r="D10" s="1">
        <f>'[1]Total UG Enrol by Disc&amp;Prov'!D10</f>
        <v>0</v>
      </c>
      <c r="E10" s="1">
        <f>'[1]Total UG Enrol by Disc&amp;Prov'!E10</f>
        <v>0</v>
      </c>
      <c r="F10" s="1">
        <f>'[1]Total UG Enrol by Disc&amp;Prov'!F10</f>
        <v>0</v>
      </c>
      <c r="G10" s="1">
        <f>'[1]Total UG Enrol by Disc&amp;Prov'!G10</f>
        <v>154.80000000000001</v>
      </c>
      <c r="H10" s="1">
        <f>'[1]Total UG Enrol by Disc&amp;Prov'!H10</f>
        <v>893.24580000000003</v>
      </c>
      <c r="I10" s="1">
        <f>'[1]Total UG Enrol by Disc&amp;Prov'!I10</f>
        <v>0</v>
      </c>
      <c r="J10" s="1">
        <f>'[1]Total UG Enrol by Disc&amp;Prov'!J10</f>
        <v>1915.18</v>
      </c>
      <c r="K10" s="1">
        <f>'[1]Total UG Enrol by Disc&amp;Prov'!K10</f>
        <v>291.33</v>
      </c>
      <c r="L10" s="1">
        <f>'[1]Total UG Enrol by Disc&amp;Prov'!L10</f>
        <v>3270.8858</v>
      </c>
    </row>
    <row r="11" spans="1:12" x14ac:dyDescent="0.3">
      <c r="A11" s="9" t="s">
        <v>23</v>
      </c>
      <c r="B11" s="1">
        <f>'[1]Total UG Enrol by Disc&amp;Prov'!B11</f>
        <v>132</v>
      </c>
      <c r="C11" s="1">
        <f>'[1]Total UG Enrol by Disc&amp;Prov'!C11</f>
        <v>218</v>
      </c>
      <c r="D11" s="1">
        <f>'[1]Total UG Enrol by Disc&amp;Prov'!D11</f>
        <v>0</v>
      </c>
      <c r="E11" s="1">
        <f>'[1]Total UG Enrol by Disc&amp;Prov'!E11</f>
        <v>0</v>
      </c>
      <c r="F11" s="1">
        <f>'[1]Total UG Enrol by Disc&amp;Prov'!F11</f>
        <v>0</v>
      </c>
      <c r="G11" s="1">
        <f>'[1]Total UG Enrol by Disc&amp;Prov'!G11</f>
        <v>9.1999999999999993</v>
      </c>
      <c r="H11" s="1">
        <f>'[1]Total UG Enrol by Disc&amp;Prov'!H11</f>
        <v>318.40890000000002</v>
      </c>
      <c r="I11" s="1">
        <f>'[1]Total UG Enrol by Disc&amp;Prov'!I11</f>
        <v>0</v>
      </c>
      <c r="J11" s="1">
        <f>'[1]Total UG Enrol by Disc&amp;Prov'!J11</f>
        <v>206.91</v>
      </c>
      <c r="K11" s="1">
        <f>'[1]Total UG Enrol by Disc&amp;Prov'!K11</f>
        <v>0</v>
      </c>
      <c r="L11" s="1">
        <f>'[1]Total UG Enrol by Disc&amp;Prov'!L11</f>
        <v>884.51889999999992</v>
      </c>
    </row>
    <row r="12" spans="1:12" x14ac:dyDescent="0.3">
      <c r="A12" s="9" t="s">
        <v>24</v>
      </c>
      <c r="B12" s="1">
        <f>'[1]Total UG Enrol by Disc&amp;Prov'!B12</f>
        <v>1761.4</v>
      </c>
      <c r="C12" s="1">
        <f>'[1]Total UG Enrol by Disc&amp;Prov'!C12</f>
        <v>1667.4999000000003</v>
      </c>
      <c r="D12" s="1">
        <f>'[1]Total UG Enrol by Disc&amp;Prov'!D12</f>
        <v>487.69989999999996</v>
      </c>
      <c r="E12" s="1">
        <f>'[1]Total UG Enrol by Disc&amp;Prov'!E12</f>
        <v>449.07499999999993</v>
      </c>
      <c r="F12" s="1">
        <f>'[1]Total UG Enrol by Disc&amp;Prov'!F12</f>
        <v>265.29999999999995</v>
      </c>
      <c r="G12" s="1">
        <f>'[1]Total UG Enrol by Disc&amp;Prov'!G12</f>
        <v>207.69990000000001</v>
      </c>
      <c r="H12" s="1">
        <f>'[1]Total UG Enrol by Disc&amp;Prov'!H12</f>
        <v>9194.6154000000006</v>
      </c>
      <c r="I12" s="1">
        <f>'[1]Total UG Enrol by Disc&amp;Prov'!I12</f>
        <v>0</v>
      </c>
      <c r="J12" s="1">
        <f>'[1]Total UG Enrol by Disc&amp;Prov'!J12</f>
        <v>4920.2225999999991</v>
      </c>
      <c r="K12" s="1">
        <f>'[1]Total UG Enrol by Disc&amp;Prov'!K12</f>
        <v>236.7</v>
      </c>
      <c r="L12" s="1">
        <f>'[1]Total UG Enrol by Disc&amp;Prov'!L12</f>
        <v>19190.2127</v>
      </c>
    </row>
    <row r="13" spans="1:12" x14ac:dyDescent="0.3">
      <c r="A13" s="9" t="s">
        <v>25</v>
      </c>
      <c r="B13" s="1">
        <f>'[1]Total UG Enrol by Disc&amp;Prov'!B13</f>
        <v>126</v>
      </c>
      <c r="C13" s="1">
        <f>'[1]Total UG Enrol by Disc&amp;Prov'!C13</f>
        <v>189.4598</v>
      </c>
      <c r="D13" s="1">
        <f>'[1]Total UG Enrol by Disc&amp;Prov'!D13</f>
        <v>0</v>
      </c>
      <c r="E13" s="1">
        <f>'[1]Total UG Enrol by Disc&amp;Prov'!E13</f>
        <v>0</v>
      </c>
      <c r="F13" s="1">
        <f>'[1]Total UG Enrol by Disc&amp;Prov'!F13</f>
        <v>0</v>
      </c>
      <c r="G13" s="1">
        <f>'[1]Total UG Enrol by Disc&amp;Prov'!G13</f>
        <v>43.3</v>
      </c>
      <c r="H13" s="1">
        <f>'[1]Total UG Enrol by Disc&amp;Prov'!H13</f>
        <v>306.60000000000002</v>
      </c>
      <c r="I13" s="1">
        <f>'[1]Total UG Enrol by Disc&amp;Prov'!I13</f>
        <v>0</v>
      </c>
      <c r="J13" s="1">
        <f>'[1]Total UG Enrol by Disc&amp;Prov'!J13</f>
        <v>282.76</v>
      </c>
      <c r="K13" s="1">
        <f>'[1]Total UG Enrol by Disc&amp;Prov'!K13</f>
        <v>0</v>
      </c>
      <c r="L13" s="1">
        <f>'[1]Total UG Enrol by Disc&amp;Prov'!L13</f>
        <v>948.11979999999994</v>
      </c>
    </row>
    <row r="14" spans="1:12" x14ac:dyDescent="0.3">
      <c r="A14" t="s">
        <v>26</v>
      </c>
      <c r="B14" s="1">
        <f>'[1]Total UG Enrol by Disc&amp;Prov'!B14</f>
        <v>266.29990000000004</v>
      </c>
      <c r="C14" s="1">
        <f>'[1]Total UG Enrol by Disc&amp;Prov'!C14</f>
        <v>354.75</v>
      </c>
      <c r="D14" s="1">
        <f>'[1]Total UG Enrol by Disc&amp;Prov'!D14</f>
        <v>0</v>
      </c>
      <c r="E14" s="1">
        <f>'[1]Total UG Enrol by Disc&amp;Prov'!E14</f>
        <v>157.47499999999999</v>
      </c>
      <c r="F14" s="1">
        <f>'[1]Total UG Enrol by Disc&amp;Prov'!F14</f>
        <v>0</v>
      </c>
      <c r="G14" s="1">
        <f>'[1]Total UG Enrol by Disc&amp;Prov'!G14</f>
        <v>0</v>
      </c>
      <c r="H14" s="1">
        <f>'[1]Total UG Enrol by Disc&amp;Prov'!H14</f>
        <v>2467.6401000000001</v>
      </c>
      <c r="I14" s="1">
        <f>'[1]Total UG Enrol by Disc&amp;Prov'!I14</f>
        <v>0</v>
      </c>
      <c r="J14" s="1">
        <f>'[1]Total UG Enrol by Disc&amp;Prov'!J14</f>
        <v>3287.7200000000003</v>
      </c>
      <c r="K14" s="1">
        <f>'[1]Total UG Enrol by Disc&amp;Prov'!K14</f>
        <v>344.375</v>
      </c>
      <c r="L14" s="1">
        <f>'[1]Total UG Enrol by Disc&amp;Prov'!L14</f>
        <v>6878.26</v>
      </c>
    </row>
    <row r="15" spans="1:12" x14ac:dyDescent="0.3">
      <c r="A15" t="s">
        <v>27</v>
      </c>
      <c r="B15" s="1">
        <f>'[1]Total UG Enrol by Disc&amp;Prov'!B15</f>
        <v>278.5</v>
      </c>
      <c r="C15" s="1">
        <f>'[1]Total UG Enrol by Disc&amp;Prov'!C15</f>
        <v>107.5</v>
      </c>
      <c r="D15" s="1">
        <f>'[1]Total UG Enrol by Disc&amp;Prov'!D15</f>
        <v>0</v>
      </c>
      <c r="E15" s="1">
        <f>'[1]Total UG Enrol by Disc&amp;Prov'!E15</f>
        <v>106.175</v>
      </c>
      <c r="F15" s="1">
        <f>'[1]Total UG Enrol by Disc&amp;Prov'!F15</f>
        <v>162.4</v>
      </c>
      <c r="G15" s="1">
        <f>'[1]Total UG Enrol by Disc&amp;Prov'!G15</f>
        <v>0</v>
      </c>
      <c r="H15" s="1">
        <f>'[1]Total UG Enrol by Disc&amp;Prov'!H15</f>
        <v>3267.4592000000002</v>
      </c>
      <c r="I15" s="1">
        <f>'[1]Total UG Enrol by Disc&amp;Prov'!I15</f>
        <v>0</v>
      </c>
      <c r="J15" s="1">
        <f>'[1]Total UG Enrol by Disc&amp;Prov'!J15</f>
        <v>537.07600000000002</v>
      </c>
      <c r="K15" s="1">
        <f>'[1]Total UG Enrol by Disc&amp;Prov'!K15</f>
        <v>222.67000000000002</v>
      </c>
      <c r="L15" s="1">
        <f>'[1]Total UG Enrol by Disc&amp;Prov'!L15</f>
        <v>4681.7802000000001</v>
      </c>
    </row>
    <row r="16" spans="1:12" x14ac:dyDescent="0.3">
      <c r="A16" t="s">
        <v>28</v>
      </c>
      <c r="B16" s="1">
        <f>'[1]Total UG Enrol by Disc&amp;Prov'!B16</f>
        <v>2023</v>
      </c>
      <c r="C16" s="1">
        <f>'[1]Total UG Enrol by Disc&amp;Prov'!C16</f>
        <v>1883.8700000000001</v>
      </c>
      <c r="D16" s="1">
        <f>'[1]Total UG Enrol by Disc&amp;Prov'!D16</f>
        <v>313.57</v>
      </c>
      <c r="E16" s="1">
        <f>'[1]Total UG Enrol by Disc&amp;Prov'!E16</f>
        <v>118.75</v>
      </c>
      <c r="F16" s="1">
        <f>'[1]Total UG Enrol by Disc&amp;Prov'!F16</f>
        <v>230.7</v>
      </c>
      <c r="G16" s="1">
        <f>'[1]Total UG Enrol by Disc&amp;Prov'!G16</f>
        <v>1059.7</v>
      </c>
      <c r="H16" s="1">
        <f>'[1]Total UG Enrol by Disc&amp;Prov'!H16</f>
        <v>3048.9115000000002</v>
      </c>
      <c r="I16" s="1">
        <f>'[1]Total UG Enrol by Disc&amp;Prov'!I16</f>
        <v>0</v>
      </c>
      <c r="J16" s="1">
        <f>'[1]Total UG Enrol by Disc&amp;Prov'!J16</f>
        <v>0</v>
      </c>
      <c r="K16" s="1">
        <f>'[1]Total UG Enrol by Disc&amp;Prov'!K16</f>
        <v>662.91</v>
      </c>
      <c r="L16" s="1">
        <f>'[1]Total UG Enrol by Disc&amp;Prov'!L16</f>
        <v>9341.4114999999983</v>
      </c>
    </row>
    <row r="17" spans="1:12" x14ac:dyDescent="0.3">
      <c r="A17" t="s">
        <v>11</v>
      </c>
      <c r="B17" s="1">
        <f>'[1]Total UG Enrol by Disc&amp;Prov'!B17</f>
        <v>8127.9996999999994</v>
      </c>
      <c r="C17" s="1">
        <f>'[1]Total UG Enrol by Disc&amp;Prov'!C17</f>
        <v>9181.7993999999999</v>
      </c>
      <c r="D17" s="1">
        <f>'[1]Total UG Enrol by Disc&amp;Prov'!D17</f>
        <v>1650.7698999999998</v>
      </c>
      <c r="E17" s="1">
        <f>'[1]Total UG Enrol by Disc&amp;Prov'!E17</f>
        <v>1701.2499999999998</v>
      </c>
      <c r="F17" s="1">
        <f>'[1]Total UG Enrol by Disc&amp;Prov'!F17</f>
        <v>1065.3999999999999</v>
      </c>
      <c r="G17" s="1">
        <f>'[1]Total UG Enrol by Disc&amp;Prov'!G17</f>
        <v>2056.2999</v>
      </c>
      <c r="H17" s="1">
        <f>'[1]Total UG Enrol by Disc&amp;Prov'!H17</f>
        <v>40161.946499999991</v>
      </c>
      <c r="I17" s="1">
        <f>'[1]Total UG Enrol by Disc&amp;Prov'!I17</f>
        <v>242</v>
      </c>
      <c r="J17" s="1">
        <f>'[1]Total UG Enrol by Disc&amp;Prov'!J17</f>
        <v>21459.285899999999</v>
      </c>
      <c r="K17" s="1">
        <f>'[1]Total UG Enrol by Disc&amp;Prov'!K17</f>
        <v>2626.4050000000002</v>
      </c>
      <c r="L17" s="1">
        <f>'[1]Total UG Enrol by Disc&amp;Prov'!L17</f>
        <v>88273.156299999988</v>
      </c>
    </row>
    <row r="18" spans="1:12" x14ac:dyDescent="0.3">
      <c r="A18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tabSelected="1" zoomScale="70" zoomScaleNormal="70" workbookViewId="0">
      <pane ySplit="1" topLeftCell="A2" activePane="bottomLeft" state="frozen"/>
      <selection pane="bottomLeft" activeCell="D34" sqref="D34"/>
    </sheetView>
  </sheetViews>
  <sheetFormatPr defaultRowHeight="14.4" x14ac:dyDescent="0.3"/>
  <cols>
    <col min="1" max="1" width="98.6640625" bestFit="1" customWidth="1"/>
  </cols>
  <sheetData>
    <row r="1" spans="1:12" x14ac:dyDescent="0.3">
      <c r="A1" t="s">
        <v>12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3">
      <c r="A2" s="9" t="s">
        <v>15</v>
      </c>
      <c r="B2" s="1">
        <f>'[1]Total UG Fem Enrol by Disc&amp;Prov'!B2</f>
        <v>0</v>
      </c>
      <c r="C2" s="1">
        <f>'[1]Total UG Fem Enrol by Disc&amp;Prov'!C2</f>
        <v>124.03</v>
      </c>
      <c r="D2" s="1">
        <f>'[1]Total UG Fem Enrol by Disc&amp;Prov'!D2</f>
        <v>56.7</v>
      </c>
      <c r="E2" s="1">
        <f>'[1]Total UG Fem Enrol by Disc&amp;Prov'!E2</f>
        <v>0</v>
      </c>
      <c r="F2" s="1">
        <f>'[1]Total UG Fem Enrol by Disc&amp;Prov'!F2</f>
        <v>0</v>
      </c>
      <c r="G2" s="1">
        <f>'[1]Total UG Fem Enrol by Disc&amp;Prov'!G2</f>
        <v>0</v>
      </c>
      <c r="H2" s="1">
        <f>'[1]Total UG Fem Enrol by Disc&amp;Prov'!H2</f>
        <v>745.19299999999998</v>
      </c>
      <c r="I2" s="1">
        <f>'[1]Total UG Fem Enrol by Disc&amp;Prov'!I2</f>
        <v>0</v>
      </c>
      <c r="J2" s="1">
        <f>'[1]Total UG Fem Enrol by Disc&amp;Prov'!J2</f>
        <v>425.39000000000004</v>
      </c>
      <c r="K2" s="1">
        <f>'[1]Total UG Fem Enrol by Disc&amp;Prov'!K2</f>
        <v>0</v>
      </c>
      <c r="L2" s="1">
        <f>'[1]Total UG Fem Enrol by Disc&amp;Prov'!L2</f>
        <v>1351.3130000000001</v>
      </c>
    </row>
    <row r="3" spans="1:12" x14ac:dyDescent="0.3">
      <c r="A3" s="9" t="s">
        <v>16</v>
      </c>
      <c r="B3" s="1">
        <f>'[1]Total UG Fem Enrol by Disc&amp;Prov'!B3</f>
        <v>325.5</v>
      </c>
      <c r="C3" s="1">
        <f>'[1]Total UG Fem Enrol by Disc&amp;Prov'!C3</f>
        <v>198.10000000000002</v>
      </c>
      <c r="D3" s="1">
        <f>'[1]Total UG Fem Enrol by Disc&amp;Prov'!D3</f>
        <v>0</v>
      </c>
      <c r="E3" s="1">
        <f>'[1]Total UG Fem Enrol by Disc&amp;Prov'!E3</f>
        <v>76.325000000000003</v>
      </c>
      <c r="F3" s="1">
        <f>'[1]Total UG Fem Enrol by Disc&amp;Prov'!F3</f>
        <v>0</v>
      </c>
      <c r="G3" s="1">
        <f>'[1]Total UG Fem Enrol by Disc&amp;Prov'!G3</f>
        <v>51.900000000000006</v>
      </c>
      <c r="H3" s="1">
        <f>'[1]Total UG Fem Enrol by Disc&amp;Prov'!H3</f>
        <v>1395.4189999999999</v>
      </c>
      <c r="I3" s="1">
        <f>'[1]Total UG Fem Enrol by Disc&amp;Prov'!I3</f>
        <v>0</v>
      </c>
      <c r="J3" s="1">
        <f>'[1]Total UG Fem Enrol by Disc&amp;Prov'!J3</f>
        <v>428.89000000000004</v>
      </c>
      <c r="K3" s="1">
        <f>'[1]Total UG Fem Enrol by Disc&amp;Prov'!K3</f>
        <v>49.7</v>
      </c>
      <c r="L3" s="1">
        <f>'[1]Total UG Fem Enrol by Disc&amp;Prov'!L3</f>
        <v>2525.8339999999998</v>
      </c>
    </row>
    <row r="4" spans="1:12" x14ac:dyDescent="0.3">
      <c r="A4" s="9" t="s">
        <v>14</v>
      </c>
      <c r="B4" s="1">
        <f>'[1]Total UG Fem Enrol by Disc&amp;Prov'!B4</f>
        <v>360.9</v>
      </c>
      <c r="C4" s="1">
        <f>'[1]Total UG Fem Enrol by Disc&amp;Prov'!C4</f>
        <v>328.89</v>
      </c>
      <c r="D4" s="1">
        <f>'[1]Total UG Fem Enrol by Disc&amp;Prov'!D4</f>
        <v>83.2</v>
      </c>
      <c r="E4" s="1">
        <f>'[1]Total UG Fem Enrol by Disc&amp;Prov'!E4</f>
        <v>90.4</v>
      </c>
      <c r="F4" s="1">
        <f>'[1]Total UG Fem Enrol by Disc&amp;Prov'!F4</f>
        <v>57.3</v>
      </c>
      <c r="G4" s="1">
        <f>'[1]Total UG Fem Enrol by Disc&amp;Prov'!G4</f>
        <v>37.699999999999996</v>
      </c>
      <c r="H4" s="1">
        <f>'[1]Total UG Fem Enrol by Disc&amp;Prov'!H4</f>
        <v>1332.7149999999997</v>
      </c>
      <c r="I4" s="1">
        <f>'[1]Total UG Fem Enrol by Disc&amp;Prov'!I4</f>
        <v>0</v>
      </c>
      <c r="J4" s="1">
        <f>'[1]Total UG Fem Enrol by Disc&amp;Prov'!J4</f>
        <v>970.98</v>
      </c>
      <c r="K4" s="1">
        <f>'[1]Total UG Fem Enrol by Disc&amp;Prov'!K4</f>
        <v>47.699999999999996</v>
      </c>
      <c r="L4" s="1">
        <f>'[1]Total UG Fem Enrol by Disc&amp;Prov'!L4</f>
        <v>3309.7849999999994</v>
      </c>
    </row>
    <row r="5" spans="1:12" x14ac:dyDescent="0.3">
      <c r="A5" s="9" t="s">
        <v>17</v>
      </c>
      <c r="B5" s="1">
        <f>'[1]Total UG Fem Enrol by Disc&amp;Prov'!B5</f>
        <v>54</v>
      </c>
      <c r="C5" s="1">
        <f>'[1]Total UG Fem Enrol by Disc&amp;Prov'!C5</f>
        <v>84.91</v>
      </c>
      <c r="D5" s="1">
        <f>'[1]Total UG Fem Enrol by Disc&amp;Prov'!D5</f>
        <v>23.6</v>
      </c>
      <c r="E5" s="1">
        <f>'[1]Total UG Fem Enrol by Disc&amp;Prov'!E5</f>
        <v>0</v>
      </c>
      <c r="F5" s="1">
        <f>'[1]Total UG Fem Enrol by Disc&amp;Prov'!F5</f>
        <v>20.399999999999999</v>
      </c>
      <c r="G5" s="1">
        <f>'[1]Total UG Fem Enrol by Disc&amp;Prov'!G5</f>
        <v>0</v>
      </c>
      <c r="H5" s="1">
        <f>'[1]Total UG Fem Enrol by Disc&amp;Prov'!H5</f>
        <v>822.52499999999986</v>
      </c>
      <c r="I5" s="1">
        <f>'[1]Total UG Fem Enrol by Disc&amp;Prov'!I5</f>
        <v>0</v>
      </c>
      <c r="J5" s="1">
        <f>'[1]Total UG Fem Enrol by Disc&amp;Prov'!J5</f>
        <v>218.09</v>
      </c>
      <c r="K5" s="1">
        <f>'[1]Total UG Fem Enrol by Disc&amp;Prov'!K5</f>
        <v>6.6</v>
      </c>
      <c r="L5" s="1">
        <f>'[1]Total UG Fem Enrol by Disc&amp;Prov'!L5</f>
        <v>1230.1249999999998</v>
      </c>
    </row>
    <row r="6" spans="1:12" x14ac:dyDescent="0.3">
      <c r="A6" s="9" t="s">
        <v>18</v>
      </c>
      <c r="B6" s="1">
        <f>'[1]Total UG Fem Enrol by Disc&amp;Prov'!B6</f>
        <v>187</v>
      </c>
      <c r="C6" s="1">
        <f>'[1]Total UG Fem Enrol by Disc&amp;Prov'!C6</f>
        <v>222.14999999999998</v>
      </c>
      <c r="D6" s="1">
        <f>'[1]Total UG Fem Enrol by Disc&amp;Prov'!D6</f>
        <v>47</v>
      </c>
      <c r="E6" s="1">
        <f>'[1]Total UG Fem Enrol by Disc&amp;Prov'!E6</f>
        <v>67.375</v>
      </c>
      <c r="F6" s="1">
        <f>'[1]Total UG Fem Enrol by Disc&amp;Prov'!F6</f>
        <v>21.6</v>
      </c>
      <c r="G6" s="1">
        <f>'[1]Total UG Fem Enrol by Disc&amp;Prov'!G6</f>
        <v>37.6</v>
      </c>
      <c r="H6" s="1">
        <f>'[1]Total UG Fem Enrol by Disc&amp;Prov'!H6</f>
        <v>805.08349999999996</v>
      </c>
      <c r="I6" s="1">
        <f>'[1]Total UG Fem Enrol by Disc&amp;Prov'!I6</f>
        <v>0</v>
      </c>
      <c r="J6" s="1">
        <f>'[1]Total UG Fem Enrol by Disc&amp;Prov'!J6</f>
        <v>384.63400000000007</v>
      </c>
      <c r="K6" s="1">
        <f>'[1]Total UG Fem Enrol by Disc&amp;Prov'!K6</f>
        <v>12.4</v>
      </c>
      <c r="L6" s="1">
        <f>'[1]Total UG Fem Enrol by Disc&amp;Prov'!L6</f>
        <v>1784.8425000000002</v>
      </c>
    </row>
    <row r="7" spans="1:12" x14ac:dyDescent="0.3">
      <c r="A7" s="9" t="s">
        <v>19</v>
      </c>
      <c r="B7" s="1">
        <f>'[1]Total UG Fem Enrol by Disc&amp;Prov'!B7</f>
        <v>17</v>
      </c>
      <c r="C7" s="1">
        <f>'[1]Total UG Fem Enrol by Disc&amp;Prov'!C7</f>
        <v>67.72</v>
      </c>
      <c r="D7" s="1">
        <f>'[1]Total UG Fem Enrol by Disc&amp;Prov'!D7</f>
        <v>0</v>
      </c>
      <c r="E7" s="1">
        <f>'[1]Total UG Fem Enrol by Disc&amp;Prov'!E7</f>
        <v>0</v>
      </c>
      <c r="F7" s="1">
        <f>'[1]Total UG Fem Enrol by Disc&amp;Prov'!F7</f>
        <v>0</v>
      </c>
      <c r="G7" s="1">
        <f>'[1]Total UG Fem Enrol by Disc&amp;Prov'!G7</f>
        <v>0</v>
      </c>
      <c r="H7" s="1">
        <f>'[1]Total UG Fem Enrol by Disc&amp;Prov'!H7</f>
        <v>97.923000000000002</v>
      </c>
      <c r="I7" s="1">
        <f>'[1]Total UG Fem Enrol by Disc&amp;Prov'!I7</f>
        <v>0</v>
      </c>
      <c r="J7" s="1">
        <f>'[1]Total UG Fem Enrol by Disc&amp;Prov'!J7</f>
        <v>73.94</v>
      </c>
      <c r="K7" s="1">
        <f>'[1]Total UG Fem Enrol by Disc&amp;Prov'!K7</f>
        <v>7.6</v>
      </c>
      <c r="L7" s="1">
        <f>'[1]Total UG Fem Enrol by Disc&amp;Prov'!L7</f>
        <v>264.18299999999999</v>
      </c>
    </row>
    <row r="8" spans="1:12" x14ac:dyDescent="0.3">
      <c r="A8" s="9" t="s">
        <v>20</v>
      </c>
      <c r="B8" s="1">
        <f>'[1]Total UG Fem Enrol by Disc&amp;Prov'!B8</f>
        <v>15.2</v>
      </c>
      <c r="C8" s="1">
        <f>'[1]Total UG Fem Enrol by Disc&amp;Prov'!C8</f>
        <v>125.19</v>
      </c>
      <c r="D8" s="1">
        <f>'[1]Total UG Fem Enrol by Disc&amp;Prov'!D8</f>
        <v>0</v>
      </c>
      <c r="E8" s="1">
        <f>'[1]Total UG Fem Enrol by Disc&amp;Prov'!E8</f>
        <v>0</v>
      </c>
      <c r="F8" s="1">
        <f>'[1]Total UG Fem Enrol by Disc&amp;Prov'!F8</f>
        <v>0</v>
      </c>
      <c r="G8" s="1">
        <f>'[1]Total UG Fem Enrol by Disc&amp;Prov'!G8</f>
        <v>22.900000000000002</v>
      </c>
      <c r="H8" s="1">
        <f>'[1]Total UG Fem Enrol by Disc&amp;Prov'!H8</f>
        <v>339.24</v>
      </c>
      <c r="I8" s="1">
        <f>'[1]Total UG Fem Enrol by Disc&amp;Prov'!I8</f>
        <v>47</v>
      </c>
      <c r="J8" s="1">
        <f>'[1]Total UG Fem Enrol by Disc&amp;Prov'!J8</f>
        <v>45.25</v>
      </c>
      <c r="K8" s="1">
        <f>'[1]Total UG Fem Enrol by Disc&amp;Prov'!K8</f>
        <v>97.89500000000001</v>
      </c>
      <c r="L8" s="1">
        <f>'[1]Total UG Fem Enrol by Disc&amp;Prov'!L8</f>
        <v>692.67499999999995</v>
      </c>
    </row>
    <row r="9" spans="1:12" x14ac:dyDescent="0.3">
      <c r="A9" s="9" t="s">
        <v>21</v>
      </c>
      <c r="B9" s="1">
        <f>'[1]Total UG Fem Enrol by Disc&amp;Prov'!B9</f>
        <v>0</v>
      </c>
      <c r="C9" s="1">
        <f>'[1]Total UG Fem Enrol by Disc&amp;Prov'!C9</f>
        <v>50.94</v>
      </c>
      <c r="D9" s="1">
        <f>'[1]Total UG Fem Enrol by Disc&amp;Prov'!D9</f>
        <v>0</v>
      </c>
      <c r="E9" s="1">
        <f>'[1]Total UG Fem Enrol by Disc&amp;Prov'!E9</f>
        <v>10</v>
      </c>
      <c r="F9" s="1">
        <f>'[1]Total UG Fem Enrol by Disc&amp;Prov'!F9</f>
        <v>0</v>
      </c>
      <c r="G9" s="1">
        <f>'[1]Total UG Fem Enrol by Disc&amp;Prov'!G9</f>
        <v>0</v>
      </c>
      <c r="H9" s="1">
        <f>'[1]Total UG Fem Enrol by Disc&amp;Prov'!H9</f>
        <v>81.5</v>
      </c>
      <c r="I9" s="1">
        <f>'[1]Total UG Fem Enrol by Disc&amp;Prov'!I9</f>
        <v>0</v>
      </c>
      <c r="J9" s="1">
        <f>'[1]Total UG Fem Enrol by Disc&amp;Prov'!J9</f>
        <v>85.16</v>
      </c>
      <c r="K9" s="1">
        <f>'[1]Total UG Fem Enrol by Disc&amp;Prov'!K9</f>
        <v>6.7</v>
      </c>
      <c r="L9" s="1">
        <f>'[1]Total UG Fem Enrol by Disc&amp;Prov'!L9</f>
        <v>234.29999999999998</v>
      </c>
    </row>
    <row r="10" spans="1:12" x14ac:dyDescent="0.3">
      <c r="A10" s="9" t="s">
        <v>22</v>
      </c>
      <c r="B10" s="1">
        <f>'[1]Total UG Fem Enrol by Disc&amp;Prov'!B10</f>
        <v>0</v>
      </c>
      <c r="C10" s="1">
        <f>'[1]Total UG Fem Enrol by Disc&amp;Prov'!C10</f>
        <v>6.6899999999999995</v>
      </c>
      <c r="D10" s="1">
        <f>'[1]Total UG Fem Enrol by Disc&amp;Prov'!D10</f>
        <v>0</v>
      </c>
      <c r="E10" s="1">
        <f>'[1]Total UG Fem Enrol by Disc&amp;Prov'!E10</f>
        <v>0</v>
      </c>
      <c r="F10" s="1">
        <f>'[1]Total UG Fem Enrol by Disc&amp;Prov'!F10</f>
        <v>0</v>
      </c>
      <c r="G10" s="1">
        <f>'[1]Total UG Fem Enrol by Disc&amp;Prov'!G10</f>
        <v>44.6</v>
      </c>
      <c r="H10" s="1">
        <f>'[1]Total UG Fem Enrol by Disc&amp;Prov'!H10</f>
        <v>371.47699999999998</v>
      </c>
      <c r="I10" s="1">
        <f>'[1]Total UG Fem Enrol by Disc&amp;Prov'!I10</f>
        <v>0</v>
      </c>
      <c r="J10" s="1">
        <f>'[1]Total UG Fem Enrol by Disc&amp;Prov'!J10</f>
        <v>579.78600000000006</v>
      </c>
      <c r="K10" s="1">
        <f>'[1]Total UG Fem Enrol by Disc&amp;Prov'!K10</f>
        <v>48.16</v>
      </c>
      <c r="L10" s="1">
        <f>'[1]Total UG Fem Enrol by Disc&amp;Prov'!L10</f>
        <v>1050.7130000000002</v>
      </c>
    </row>
    <row r="11" spans="1:12" x14ac:dyDescent="0.3">
      <c r="A11" s="9" t="s">
        <v>23</v>
      </c>
      <c r="B11" s="1">
        <f>'[1]Total UG Fem Enrol by Disc&amp;Prov'!B11</f>
        <v>39</v>
      </c>
      <c r="C11" s="1">
        <f>'[1]Total UG Fem Enrol by Disc&amp;Prov'!C11</f>
        <v>69.319999999999993</v>
      </c>
      <c r="D11" s="1">
        <f>'[1]Total UG Fem Enrol by Disc&amp;Prov'!D11</f>
        <v>0</v>
      </c>
      <c r="E11" s="1">
        <f>'[1]Total UG Fem Enrol by Disc&amp;Prov'!E11</f>
        <v>0</v>
      </c>
      <c r="F11" s="1">
        <f>'[1]Total UG Fem Enrol by Disc&amp;Prov'!F11</f>
        <v>0</v>
      </c>
      <c r="G11" s="1">
        <f>'[1]Total UG Fem Enrol by Disc&amp;Prov'!G11</f>
        <v>2.4</v>
      </c>
      <c r="H11" s="1">
        <f>'[1]Total UG Fem Enrol by Disc&amp;Prov'!H11</f>
        <v>110.10899999999999</v>
      </c>
      <c r="I11" s="1">
        <f>'[1]Total UG Fem Enrol by Disc&amp;Prov'!I11</f>
        <v>0</v>
      </c>
      <c r="J11" s="1">
        <f>'[1]Total UG Fem Enrol by Disc&amp;Prov'!J11</f>
        <v>45.760000000000005</v>
      </c>
      <c r="K11" s="1">
        <f>'[1]Total UG Fem Enrol by Disc&amp;Prov'!K11</f>
        <v>0</v>
      </c>
      <c r="L11" s="1">
        <f>'[1]Total UG Fem Enrol by Disc&amp;Prov'!L11</f>
        <v>266.589</v>
      </c>
    </row>
    <row r="12" spans="1:12" x14ac:dyDescent="0.3">
      <c r="A12" s="9" t="s">
        <v>24</v>
      </c>
      <c r="B12" s="1">
        <f>'[1]Total UG Fem Enrol by Disc&amp;Prov'!B12</f>
        <v>301.10000000000002</v>
      </c>
      <c r="C12" s="1">
        <f>'[1]Total UG Fem Enrol by Disc&amp;Prov'!C12</f>
        <v>261.58999999999997</v>
      </c>
      <c r="D12" s="1">
        <f>'[1]Total UG Fem Enrol by Disc&amp;Prov'!D12</f>
        <v>96.6</v>
      </c>
      <c r="E12" s="1">
        <f>'[1]Total UG Fem Enrol by Disc&amp;Prov'!E12</f>
        <v>70.674999999999997</v>
      </c>
      <c r="F12" s="1">
        <f>'[1]Total UG Fem Enrol by Disc&amp;Prov'!F12</f>
        <v>55</v>
      </c>
      <c r="G12" s="1">
        <f>'[1]Total UG Fem Enrol by Disc&amp;Prov'!G12</f>
        <v>33.700000000000003</v>
      </c>
      <c r="H12" s="1">
        <f>'[1]Total UG Fem Enrol by Disc&amp;Prov'!H12</f>
        <v>1539.5320000000002</v>
      </c>
      <c r="I12" s="1">
        <f>'[1]Total UG Fem Enrol by Disc&amp;Prov'!I12</f>
        <v>0</v>
      </c>
      <c r="J12" s="1">
        <f>'[1]Total UG Fem Enrol by Disc&amp;Prov'!J12</f>
        <v>706.36999999999989</v>
      </c>
      <c r="K12" s="1">
        <f>'[1]Total UG Fem Enrol by Disc&amp;Prov'!K12</f>
        <v>28.2</v>
      </c>
      <c r="L12" s="1">
        <f>'[1]Total UG Fem Enrol by Disc&amp;Prov'!L12</f>
        <v>3092.7669999999998</v>
      </c>
    </row>
    <row r="13" spans="1:12" x14ac:dyDescent="0.3">
      <c r="A13" s="9" t="s">
        <v>25</v>
      </c>
      <c r="B13" s="1">
        <f>'[1]Total UG Fem Enrol by Disc&amp;Prov'!B13</f>
        <v>10</v>
      </c>
      <c r="C13" s="1">
        <f>'[1]Total UG Fem Enrol by Disc&amp;Prov'!C13</f>
        <v>28.61</v>
      </c>
      <c r="D13" s="1">
        <f>'[1]Total UG Fem Enrol by Disc&amp;Prov'!D13</f>
        <v>0</v>
      </c>
      <c r="E13" s="1">
        <f>'[1]Total UG Fem Enrol by Disc&amp;Prov'!E13</f>
        <v>0</v>
      </c>
      <c r="F13" s="1">
        <f>'[1]Total UG Fem Enrol by Disc&amp;Prov'!F13</f>
        <v>0</v>
      </c>
      <c r="G13" s="1">
        <f>'[1]Total UG Fem Enrol by Disc&amp;Prov'!G13</f>
        <v>5.0999999999999996</v>
      </c>
      <c r="H13" s="1">
        <f>'[1]Total UG Fem Enrol by Disc&amp;Prov'!H13</f>
        <v>70.5</v>
      </c>
      <c r="I13" s="1">
        <f>'[1]Total UG Fem Enrol by Disc&amp;Prov'!I13</f>
        <v>0</v>
      </c>
      <c r="J13" s="1">
        <f>'[1]Total UG Fem Enrol by Disc&amp;Prov'!J13</f>
        <v>45.019999999999996</v>
      </c>
      <c r="K13" s="1">
        <f>'[1]Total UG Fem Enrol by Disc&amp;Prov'!K13</f>
        <v>0</v>
      </c>
      <c r="L13" s="1">
        <f>'[1]Total UG Fem Enrol by Disc&amp;Prov'!L13</f>
        <v>159.23000000000002</v>
      </c>
    </row>
    <row r="14" spans="1:12" x14ac:dyDescent="0.3">
      <c r="A14" t="s">
        <v>26</v>
      </c>
      <c r="B14" s="1">
        <f>'[1]Total UG Fem Enrol by Disc&amp;Prov'!B15</f>
        <v>43.8</v>
      </c>
      <c r="C14" s="1">
        <f>'[1]Total UG Fem Enrol by Disc&amp;Prov'!C15</f>
        <v>33.619999999999997</v>
      </c>
      <c r="D14" s="1">
        <f>'[1]Total UG Fem Enrol by Disc&amp;Prov'!D15</f>
        <v>0</v>
      </c>
      <c r="E14" s="1">
        <f>'[1]Total UG Fem Enrol by Disc&amp;Prov'!E15</f>
        <v>25.15</v>
      </c>
      <c r="F14" s="1">
        <f>'[1]Total UG Fem Enrol by Disc&amp;Prov'!F15</f>
        <v>59.099999999999994</v>
      </c>
      <c r="G14" s="1">
        <f>'[1]Total UG Fem Enrol by Disc&amp;Prov'!G15</f>
        <v>0</v>
      </c>
      <c r="H14" s="1">
        <f>'[1]Total UG Fem Enrol by Disc&amp;Prov'!H15</f>
        <v>889.72800000000007</v>
      </c>
      <c r="I14" s="1">
        <f>'[1]Total UG Fem Enrol by Disc&amp;Prov'!I15</f>
        <v>0</v>
      </c>
      <c r="J14" s="1">
        <f>'[1]Total UG Fem Enrol by Disc&amp;Prov'!J15</f>
        <v>133.76</v>
      </c>
      <c r="K14" s="1">
        <f>'[1]Total UG Fem Enrol by Disc&amp;Prov'!K15</f>
        <v>40.005000000000003</v>
      </c>
      <c r="L14" s="1">
        <f>'[1]Total UG Fem Enrol by Disc&amp;Prov'!L14</f>
        <v>1075.9989999999998</v>
      </c>
    </row>
    <row r="15" spans="1:12" x14ac:dyDescent="0.3">
      <c r="A15" t="s">
        <v>27</v>
      </c>
      <c r="B15" s="1">
        <f>'[1]Total UG Fem Enrol by Disc&amp;Prov'!B14</f>
        <v>47.8</v>
      </c>
      <c r="C15" s="1">
        <f>'[1]Total UG Fem Enrol by Disc&amp;Prov'!C14</f>
        <v>53.16</v>
      </c>
      <c r="D15" s="1">
        <f>'[1]Total UG Fem Enrol by Disc&amp;Prov'!D14</f>
        <v>0</v>
      </c>
      <c r="E15" s="1">
        <f>'[1]Total UG Fem Enrol by Disc&amp;Prov'!E14</f>
        <v>30.15</v>
      </c>
      <c r="F15" s="1">
        <f>'[1]Total UG Fem Enrol by Disc&amp;Prov'!F14</f>
        <v>0</v>
      </c>
      <c r="G15" s="1">
        <f>'[1]Total UG Fem Enrol by Disc&amp;Prov'!G14</f>
        <v>0</v>
      </c>
      <c r="H15" s="1">
        <f>'[1]Total UG Fem Enrol by Disc&amp;Prov'!H14</f>
        <v>399.81399999999996</v>
      </c>
      <c r="I15" s="1">
        <f>'[1]Total UG Fem Enrol by Disc&amp;Prov'!I14</f>
        <v>0</v>
      </c>
      <c r="J15" s="1">
        <f>'[1]Total UG Fem Enrol by Disc&amp;Prov'!J14</f>
        <v>500.08000000000004</v>
      </c>
      <c r="K15" s="1">
        <f>'[1]Total UG Fem Enrol by Disc&amp;Prov'!K14</f>
        <v>44.995000000000005</v>
      </c>
      <c r="L15" s="1">
        <f>'[1]Total UG Fem Enrol by Disc&amp;Prov'!L15</f>
        <v>1225.1630000000002</v>
      </c>
    </row>
    <row r="16" spans="1:12" x14ac:dyDescent="0.3">
      <c r="A16" t="s">
        <v>28</v>
      </c>
      <c r="B16" s="1">
        <f>'[1]Total UG Fem Enrol by Disc&amp;Prov'!B16</f>
        <v>491.9</v>
      </c>
      <c r="C16" s="1">
        <f>'[1]Total UG Fem Enrol by Disc&amp;Prov'!C16</f>
        <v>489.47</v>
      </c>
      <c r="D16" s="1">
        <f>'[1]Total UG Fem Enrol by Disc&amp;Prov'!D16</f>
        <v>71.069999999999993</v>
      </c>
      <c r="E16" s="1">
        <f>'[1]Total UG Fem Enrol by Disc&amp;Prov'!E16</f>
        <v>31</v>
      </c>
      <c r="F16" s="1">
        <f>'[1]Total UG Fem Enrol by Disc&amp;Prov'!F16</f>
        <v>68.400000000000006</v>
      </c>
      <c r="G16" s="1">
        <f>'[1]Total UG Fem Enrol by Disc&amp;Prov'!G16</f>
        <v>215</v>
      </c>
      <c r="H16" s="1">
        <f>'[1]Total UG Fem Enrol by Disc&amp;Prov'!H16</f>
        <v>877.33300000000008</v>
      </c>
      <c r="I16" s="1">
        <f>'[1]Total UG Fem Enrol by Disc&amp;Prov'!I16</f>
        <v>0</v>
      </c>
      <c r="J16" s="1">
        <f>'[1]Total UG Fem Enrol by Disc&amp;Prov'!J16</f>
        <v>0</v>
      </c>
      <c r="K16" s="1">
        <f>'[1]Total UG Fem Enrol by Disc&amp;Prov'!K16</f>
        <v>113.405</v>
      </c>
      <c r="L16" s="1">
        <f>'[1]Total UG Fem Enrol by Disc&amp;Prov'!L16</f>
        <v>2357.5780000000004</v>
      </c>
    </row>
    <row r="17" spans="1:12" x14ac:dyDescent="0.3">
      <c r="A17" t="s">
        <v>11</v>
      </c>
      <c r="B17" s="1">
        <f>'[1]Total UG Fem Enrol by Disc&amp;Prov'!B17</f>
        <v>1893.1999999999998</v>
      </c>
      <c r="C17" s="1">
        <f>'[1]Total UG Fem Enrol by Disc&amp;Prov'!C17</f>
        <v>2144.39</v>
      </c>
      <c r="D17" s="1">
        <f>'[1]Total UG Fem Enrol by Disc&amp;Prov'!D17</f>
        <v>378.17</v>
      </c>
      <c r="E17" s="1">
        <f>'[1]Total UG Fem Enrol by Disc&amp;Prov'!E17</f>
        <v>401.07499999999999</v>
      </c>
      <c r="F17" s="1">
        <f>'[1]Total UG Fem Enrol by Disc&amp;Prov'!F17</f>
        <v>281.79999999999995</v>
      </c>
      <c r="G17" s="1">
        <f>'[1]Total UG Fem Enrol by Disc&amp;Prov'!G17</f>
        <v>450.9</v>
      </c>
      <c r="H17" s="1">
        <f>'[1]Total UG Fem Enrol by Disc&amp;Prov'!H17</f>
        <v>9878.0915000000005</v>
      </c>
      <c r="I17" s="1">
        <f>'[1]Total UG Fem Enrol by Disc&amp;Prov'!I17</f>
        <v>47</v>
      </c>
      <c r="J17" s="1">
        <f>'[1]Total UG Fem Enrol by Disc&amp;Prov'!J17</f>
        <v>4643.1100000000006</v>
      </c>
      <c r="K17" s="1">
        <f>'[1]Total UG Fem Enrol by Disc&amp;Prov'!K17</f>
        <v>503.36</v>
      </c>
      <c r="L17" s="1">
        <f>'[1]Total UG Fem Enrol by Disc&amp;Prov'!L17</f>
        <v>20621.0965</v>
      </c>
    </row>
    <row r="18" spans="1:12" x14ac:dyDescent="0.3">
      <c r="A18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46225-B483-41E7-BB05-61D9C39E083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04D85A1-2F34-4384-9B35-CD1640425D66}">
  <ds:schemaRefs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14f780-5626-42c7-92e3-0087755822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B263A4-DCA6-49E3-8CE6-84B9C5A61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BC0681-E330-4904-9B7E-BBC8A4C4E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Table_U.2.1</vt:lpstr>
      <vt:lpstr>Table_U.2.2</vt:lpstr>
      <vt:lpstr>Table_U.2.3</vt:lpstr>
      <vt:lpstr>Table_U.2.4</vt:lpstr>
      <vt:lpstr>Table_U.2.5</vt:lpstr>
      <vt:lpstr>Table_U.2.1</vt:lpstr>
      <vt:lpstr>Table_U.2.2</vt:lpstr>
      <vt:lpstr>Table_U.2.3</vt:lpstr>
      <vt:lpstr>Table_U.2.4</vt:lpstr>
      <vt:lpstr>Table_U.2.5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2018-08-21T14:05:26Z</dcterms:created>
  <dcterms:modified xsi:type="dcterms:W3CDTF">2020-11-25T22:37:43Z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