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cassandra_polyzou_engineerscanada_ca/Documents/Documents/Membership reports/"/>
    </mc:Choice>
  </mc:AlternateContent>
  <xr:revisionPtr revIDLastSave="0" documentId="8_{7F474323-5390-4BBE-BB5E-196BE1A0B030}" xr6:coauthVersionLast="47" xr6:coauthVersionMax="47" xr10:uidLastSave="{00000000-0000-0000-0000-000000000000}"/>
  <bookViews>
    <workbookView xWindow="1140" yWindow="1140" windowWidth="21045" windowHeight="14775" xr2:uid="{49458568-5C56-49AD-BBF1-F2E881234832}"/>
  </bookViews>
  <sheets>
    <sheet name="EIT (Table 4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E6" i="1"/>
  <c r="D6" i="1"/>
  <c r="J5" i="1"/>
  <c r="J4" i="1"/>
  <c r="J6" i="1" s="1"/>
  <c r="J3" i="1"/>
  <c r="J2" i="1"/>
  <c r="I2" i="1"/>
  <c r="H2" i="1"/>
  <c r="G2" i="1"/>
  <c r="G6" i="1" s="1"/>
  <c r="F2" i="1"/>
  <c r="F6" i="1" s="1"/>
  <c r="E2" i="1"/>
  <c r="D2" i="1"/>
</calcChain>
</file>

<file path=xl/sharedStrings.xml><?xml version="1.0" encoding="utf-8"?>
<sst xmlns="http://schemas.openxmlformats.org/spreadsheetml/2006/main" count="6" uniqueCount="6">
  <si>
    <t>Engineers-in-Training (EITs)</t>
  </si>
  <si>
    <t>Total Engineers-in-Training</t>
  </si>
  <si>
    <t>Total Engineers-in-Training (male)</t>
  </si>
  <si>
    <t>Total Engineers-in-Training (female)</t>
  </si>
  <si>
    <t>Total Engineers-in-Training (gender unknown)</t>
  </si>
  <si>
    <t>Percentage of Female Engineers-in-Training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</si>
</sst>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chemeClr val="accent1">
                    <a:lumMod val="75000"/>
                  </a:schemeClr>
                </a:solidFill>
              </a:rPr>
              <a:t>National</a:t>
            </a:r>
            <a:r>
              <a:rPr lang="en-CA" sz="1800" b="1" baseline="0">
                <a:solidFill>
                  <a:schemeClr val="accent1">
                    <a:lumMod val="75000"/>
                  </a:schemeClr>
                </a:solidFill>
              </a:rPr>
              <a:t> Engineers-in-Training 2014 - 2020 </a:t>
            </a:r>
            <a:endParaRPr lang="en-CA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103662927089865"/>
          <c:y val="4.069174688067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99066598976013"/>
          <c:y val="0.12409868712413188"/>
          <c:w val="0.86338566086318869"/>
          <c:h val="0.70300663948329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'EIT (Table 4)'!$A$3:$C$3</c:f>
              <c:strCache>
                <c:ptCount val="3"/>
                <c:pt idx="0">
                  <c:v>Total Engineers-in-Training (male)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0C9-4FB7-B5E5-ED0708F17B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0C9-4FB7-B5E5-ED0708F17B2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0C9-4FB7-B5E5-ED0708F17B2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0C9-4FB7-B5E5-ED0708F17B2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0C9-4FB7-B5E5-ED0708F17B2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0C9-4FB7-B5E5-ED0708F17B2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0C9-4FB7-B5E5-ED0708F17B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4)'!$D$3:$J$3</c:f>
              <c:numCache>
                <c:formatCode>#,##0</c:formatCode>
                <c:ptCount val="7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  <c:pt idx="6">
                  <c:v>35751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C9-4FB7-B5E5-ED0708F17B29}"/>
            </c:ext>
          </c:extLst>
        </c:ser>
        <c:ser>
          <c:idx val="1"/>
          <c:order val="1"/>
          <c:tx>
            <c:strRef>
              <c:f>'EIT (Table 4)'!$A$4:$C$4</c:f>
              <c:strCache>
                <c:ptCount val="3"/>
                <c:pt idx="0">
                  <c:v>Total Engineers-in-Training (female)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 (Table 4)'!$D$4:$J$4</c:f>
              <c:numCache>
                <c:formatCode>#,##0</c:formatCode>
                <c:ptCount val="7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  <c:pt idx="6">
                  <c:v>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0C9-4FB7-B5E5-ED0708F17B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1776"/>
        <c:axId val="1902922192"/>
      </c:barChart>
      <c:catAx>
        <c:axId val="190292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192"/>
        <c:crosses val="autoZero"/>
        <c:auto val="1"/>
        <c:lblAlgn val="ctr"/>
        <c:lblOffset val="100"/>
        <c:noMultiLvlLbl val="0"/>
      </c:catAx>
      <c:valAx>
        <c:axId val="1902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12140849650431"/>
          <c:y val="0.88596399602780196"/>
          <c:w val="0.57133964449134123"/>
          <c:h val="0.11292423847640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7</xdr:row>
      <xdr:rowOff>42861</xdr:rowOff>
    </xdr:from>
    <xdr:to>
      <xdr:col>9</xdr:col>
      <xdr:colOff>971549</xdr:colOff>
      <xdr:row>31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B8F35B-C993-4760-9C22-4DC2820D8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>
        <row r="33">
          <cell r="N33">
            <v>35751</v>
          </cell>
        </row>
        <row r="34">
          <cell r="N34">
            <v>9869</v>
          </cell>
        </row>
        <row r="35">
          <cell r="N35">
            <v>129</v>
          </cell>
        </row>
      </sheetData>
      <sheetData sheetId="1"/>
      <sheetData sheetId="2"/>
      <sheetData sheetId="3">
        <row r="1">
          <cell r="D1">
            <v>2014</v>
          </cell>
          <cell r="E1">
            <v>2015</v>
          </cell>
          <cell r="F1">
            <v>2016</v>
          </cell>
          <cell r="G1">
            <v>2017</v>
          </cell>
          <cell r="H1">
            <v>2018</v>
          </cell>
          <cell r="I1">
            <v>2019</v>
          </cell>
          <cell r="J1">
            <v>2020</v>
          </cell>
        </row>
        <row r="3">
          <cell r="A3" t="str">
            <v>Total Engineers-in-Training (male)</v>
          </cell>
          <cell r="D3">
            <v>35954</v>
          </cell>
          <cell r="E3">
            <v>37719</v>
          </cell>
          <cell r="F3">
            <v>37811</v>
          </cell>
          <cell r="G3">
            <v>39211</v>
          </cell>
          <cell r="H3">
            <v>41501</v>
          </cell>
          <cell r="I3">
            <v>40058</v>
          </cell>
          <cell r="J3">
            <v>35751</v>
          </cell>
        </row>
        <row r="4">
          <cell r="A4" t="str">
            <v>Total Engineers-in-Training (female)</v>
          </cell>
          <cell r="D4">
            <v>8735</v>
          </cell>
          <cell r="E4">
            <v>9282</v>
          </cell>
          <cell r="F4">
            <v>9563</v>
          </cell>
          <cell r="G4">
            <v>10018</v>
          </cell>
          <cell r="H4">
            <v>10767</v>
          </cell>
          <cell r="I4">
            <v>10820</v>
          </cell>
          <cell r="J4">
            <v>9869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B485-B8FA-424D-88F7-46018AE1E07D}">
  <dimension ref="A1:J6"/>
  <sheetViews>
    <sheetView tabSelected="1" workbookViewId="0">
      <selection activeCell="L2" sqref="L2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2.26953125" customWidth="1"/>
    <col min="4" max="8" width="8.7265625" customWidth="1"/>
    <col min="9" max="9" width="10" customWidth="1"/>
    <col min="10" max="10" width="10.269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1" t="s">
        <v>0</v>
      </c>
      <c r="B1" s="2"/>
      <c r="C1" s="3"/>
      <c r="D1" s="4">
        <v>2014</v>
      </c>
      <c r="E1" s="4">
        <v>2015</v>
      </c>
      <c r="F1" s="4">
        <v>2016</v>
      </c>
      <c r="G1" s="4">
        <v>2017</v>
      </c>
      <c r="H1" s="4">
        <v>2018</v>
      </c>
      <c r="I1" s="4">
        <v>2019</v>
      </c>
      <c r="J1" s="4">
        <v>2020</v>
      </c>
    </row>
    <row r="2" spans="1:10" ht="15" customHeight="1" thickTop="1" thickBot="1" x14ac:dyDescent="0.4">
      <c r="A2" s="5" t="s">
        <v>1</v>
      </c>
      <c r="B2" s="6"/>
      <c r="C2" s="7"/>
      <c r="D2" s="8">
        <f t="shared" ref="D2:G2" si="0">SUM(D3:D5)</f>
        <v>44689</v>
      </c>
      <c r="E2" s="8">
        <f t="shared" si="0"/>
        <v>47001</v>
      </c>
      <c r="F2" s="8">
        <f t="shared" si="0"/>
        <v>47374</v>
      </c>
      <c r="G2" s="8">
        <f t="shared" si="0"/>
        <v>49229</v>
      </c>
      <c r="H2" s="8">
        <f>SUM(H3:H5)</f>
        <v>52268</v>
      </c>
      <c r="I2" s="8">
        <f>SUM(I3:I5)</f>
        <v>51010</v>
      </c>
      <c r="J2" s="8">
        <f>SUM(J3:J5)</f>
        <v>45749</v>
      </c>
    </row>
    <row r="3" spans="1:10" ht="15" customHeight="1" thickTop="1" thickBot="1" x14ac:dyDescent="0.4">
      <c r="A3" s="5" t="s">
        <v>2</v>
      </c>
      <c r="B3" s="6"/>
      <c r="C3" s="7"/>
      <c r="D3" s="8">
        <v>35954</v>
      </c>
      <c r="E3" s="8">
        <v>37719</v>
      </c>
      <c r="F3" s="8">
        <v>37811</v>
      </c>
      <c r="G3" s="9">
        <v>39211</v>
      </c>
      <c r="H3" s="8">
        <v>41501</v>
      </c>
      <c r="I3" s="8">
        <v>40058</v>
      </c>
      <c r="J3" s="8">
        <f>'[1]Membership (Table 1)'!N33</f>
        <v>35751</v>
      </c>
    </row>
    <row r="4" spans="1:10" ht="15" customHeight="1" thickTop="1" thickBot="1" x14ac:dyDescent="0.4">
      <c r="A4" s="10" t="s">
        <v>3</v>
      </c>
      <c r="B4" s="11"/>
      <c r="C4" s="12"/>
      <c r="D4" s="13">
        <v>8735</v>
      </c>
      <c r="E4" s="13">
        <v>9282</v>
      </c>
      <c r="F4" s="13">
        <v>9563</v>
      </c>
      <c r="G4" s="14">
        <v>10018</v>
      </c>
      <c r="H4" s="13">
        <v>10767</v>
      </c>
      <c r="I4" s="13">
        <v>10820</v>
      </c>
      <c r="J4" s="13">
        <f>'[1]Membership (Table 1)'!N34</f>
        <v>9869</v>
      </c>
    </row>
    <row r="5" spans="1:10" ht="15" thickTop="1" x14ac:dyDescent="0.35">
      <c r="A5" s="10" t="s">
        <v>4</v>
      </c>
      <c r="B5" s="11"/>
      <c r="C5" s="12"/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132</v>
      </c>
      <c r="J5" s="13">
        <f>'[1]Membership (Table 1)'!N35</f>
        <v>129</v>
      </c>
    </row>
    <row r="6" spans="1:10" ht="15" customHeight="1" x14ac:dyDescent="0.35">
      <c r="A6" s="15" t="s">
        <v>5</v>
      </c>
      <c r="B6" s="16"/>
      <c r="C6" s="17"/>
      <c r="D6" s="17">
        <f t="shared" ref="D6:H6" si="1">D4/D2</f>
        <v>0.19546197050728367</v>
      </c>
      <c r="E6" s="17">
        <f t="shared" si="1"/>
        <v>0.19748515989021509</v>
      </c>
      <c r="F6" s="17">
        <f t="shared" si="1"/>
        <v>0.20186178072360367</v>
      </c>
      <c r="G6" s="17">
        <f t="shared" si="1"/>
        <v>0.20349793820715431</v>
      </c>
      <c r="H6" s="17">
        <f t="shared" si="1"/>
        <v>0.20599602050968088</v>
      </c>
      <c r="I6" s="17">
        <f>I4/I2</f>
        <v>0.21211527151538914</v>
      </c>
      <c r="J6" s="17">
        <f>J4/J2</f>
        <v>0.21572056219808083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EIT (Table 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Cassandra Polyzou</cp:lastModifiedBy>
  <dcterms:created xsi:type="dcterms:W3CDTF">2021-07-13T16:34:29Z</dcterms:created>
  <dcterms:modified xsi:type="dcterms:W3CDTF">2021-07-13T16:34:49Z</dcterms:modified>
</cp:coreProperties>
</file>