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gineerscanada-my.sharepoint.com/personal/shelley_ford_engineerscanada_ca/Documents/Desktop/"/>
    </mc:Choice>
  </mc:AlternateContent>
  <xr:revisionPtr revIDLastSave="0" documentId="8_{DA2EBAD8-8836-4A60-889D-545B63BDAD3E}" xr6:coauthVersionLast="46" xr6:coauthVersionMax="46" xr10:uidLastSave="{00000000-0000-0000-0000-000000000000}"/>
  <bookViews>
    <workbookView xWindow="-120" yWindow="-120" windowWidth="29040" windowHeight="15840" xr2:uid="{ED945A22-D115-4011-B3E6-4FD4CA9703F7}"/>
  </bookViews>
  <sheets>
    <sheet name="EIT (Table 4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I5" i="1"/>
  <c r="I3" i="1"/>
  <c r="H2" i="1"/>
  <c r="H6" i="1" s="1"/>
  <c r="G2" i="1"/>
  <c r="G6" i="1" s="1"/>
  <c r="F2" i="1"/>
  <c r="F6" i="1" s="1"/>
  <c r="E2" i="1"/>
  <c r="D2" i="1"/>
  <c r="D6" i="1" s="1"/>
  <c r="I6" i="1" l="1"/>
</calcChain>
</file>

<file path=xl/sharedStrings.xml><?xml version="1.0" encoding="utf-8"?>
<sst xmlns="http://schemas.openxmlformats.org/spreadsheetml/2006/main" count="6" uniqueCount="6">
  <si>
    <t>Engineers-in-Training (EITs)</t>
  </si>
  <si>
    <t>Total Engineers-in-Training</t>
  </si>
  <si>
    <t>Total Engineers-in-Training (male)</t>
  </si>
  <si>
    <t>Total Engineers-in-Training (female)</t>
  </si>
  <si>
    <t>Total Engineers-in-Training (gender unknown)</t>
  </si>
  <si>
    <t>Percentage of Female Engineers-in-Training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</si>
</sst>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3C7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AEAAAA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ck">
        <color theme="0"/>
      </bottom>
      <diagonal/>
    </border>
    <border>
      <left/>
      <right/>
      <top style="medium">
        <color auto="1"/>
      </top>
      <bottom style="thick">
        <color theme="0"/>
      </bottom>
      <diagonal/>
    </border>
    <border>
      <left/>
      <right style="thick">
        <color theme="0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1" fontId="3" fillId="2" borderId="4" xfId="1" applyNumberFormat="1" applyFont="1" applyFill="1" applyBorder="1" applyAlignment="1">
      <alignment horizontal="center" vertical="center" wrapText="1"/>
    </xf>
    <xf numFmtId="3" fontId="0" fillId="3" borderId="8" xfId="0" applyNumberFormat="1" applyFill="1" applyBorder="1" applyAlignment="1">
      <alignment wrapText="1"/>
    </xf>
    <xf numFmtId="3" fontId="0" fillId="4" borderId="8" xfId="0" applyNumberFormat="1" applyFill="1" applyBorder="1" applyAlignment="1">
      <alignment wrapText="1"/>
    </xf>
    <xf numFmtId="3" fontId="0" fillId="3" borderId="12" xfId="0" applyNumberFormat="1" applyFill="1" applyBorder="1" applyAlignment="1">
      <alignment wrapText="1"/>
    </xf>
    <xf numFmtId="3" fontId="0" fillId="4" borderId="12" xfId="0" applyNumberFormat="1" applyFill="1" applyBorder="1" applyAlignment="1">
      <alignment wrapText="1"/>
    </xf>
    <xf numFmtId="0" fontId="2" fillId="5" borderId="13" xfId="0" applyFont="1" applyFill="1" applyBorder="1"/>
    <xf numFmtId="0" fontId="2" fillId="5" borderId="14" xfId="0" applyFont="1" applyFill="1" applyBorder="1"/>
    <xf numFmtId="166" fontId="2" fillId="5" borderId="15" xfId="0" applyNumberFormat="1" applyFont="1" applyFill="1" applyBorder="1"/>
    <xf numFmtId="166" fontId="2" fillId="5" borderId="16" xfId="0" applyNumberFormat="1" applyFont="1" applyFill="1" applyBorder="1"/>
    <xf numFmtId="165" fontId="3" fillId="2" borderId="1" xfId="1" applyNumberFormat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800" b="0" i="0" baseline="0">
                <a:effectLst/>
              </a:rPr>
              <a:t>National Engineers-in-Training 2014-2019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Total Engineers-in-Training male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'EIT (Table 4)'!$D$1:$I$1</c:f>
              <c:numCache>
                <c:formatCode>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'EIT (Table 4)'!$D$3:$I$3</c:f>
              <c:numCache>
                <c:formatCode>#,##0</c:formatCode>
                <c:ptCount val="6"/>
                <c:pt idx="0">
                  <c:v>35954</c:v>
                </c:pt>
                <c:pt idx="1">
                  <c:v>37719</c:v>
                </c:pt>
                <c:pt idx="2">
                  <c:v>37811</c:v>
                </c:pt>
                <c:pt idx="3">
                  <c:v>39211</c:v>
                </c:pt>
                <c:pt idx="4">
                  <c:v>41501</c:v>
                </c:pt>
                <c:pt idx="5">
                  <c:v>40058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04-49E5-AAC3-2979B0ACC975}"/>
            </c:ext>
          </c:extLst>
        </c:ser>
        <c:ser>
          <c:idx val="2"/>
          <c:order val="1"/>
          <c:tx>
            <c:v>Total Engineers-in-Training female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'EIT (Table 4)'!$D$1:$I$1</c:f>
              <c:numCache>
                <c:formatCode>0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'EIT (Table 4)'!$D$4:$I$4</c:f>
              <c:numCache>
                <c:formatCode>#,##0</c:formatCode>
                <c:ptCount val="6"/>
                <c:pt idx="0">
                  <c:v>8735</c:v>
                </c:pt>
                <c:pt idx="1">
                  <c:v>9282</c:v>
                </c:pt>
                <c:pt idx="2">
                  <c:v>9563</c:v>
                </c:pt>
                <c:pt idx="3">
                  <c:v>10018</c:v>
                </c:pt>
                <c:pt idx="4">
                  <c:v>10767</c:v>
                </c:pt>
                <c:pt idx="5">
                  <c:v>10820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04-49E5-AAC3-2979B0ACC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66867200"/>
        <c:axId val="1681296288"/>
      </c:barChart>
      <c:catAx>
        <c:axId val="17668672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296288"/>
        <c:crosses val="autoZero"/>
        <c:auto val="1"/>
        <c:lblAlgn val="ctr"/>
        <c:lblOffset val="100"/>
        <c:noMultiLvlLbl val="0"/>
      </c:catAx>
      <c:valAx>
        <c:axId val="168129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686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261936</xdr:colOff>
      <xdr:row>8</xdr:row>
      <xdr:rowOff>90486</xdr:rowOff>
    </xdr:from>
    <xdr:to>
      <xdr:col>9</xdr:col>
      <xdr:colOff>380999</xdr:colOff>
      <xdr:row>31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871655-DB67-4D70-85F5-DFE8AB82EC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ommunity%20Engagement%20Files\Diversity,%20Equity%20and%20Inclusion\National%20membership%20survey\2020%20report\Final\2019-Membership-Tables-all%20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bership (Table 1)"/>
      <sheetName val="30 by 30 (Table 2)"/>
      <sheetName val="Newly Licensed (Table 3)"/>
      <sheetName val="EIT (Table 4)"/>
      <sheetName val="Internal Trade Applicants"/>
      <sheetName val="Students"/>
    </sheetNames>
    <sheetDataSet>
      <sheetData sheetId="0">
        <row r="33">
          <cell r="N33">
            <v>40058</v>
          </cell>
        </row>
        <row r="35">
          <cell r="N35">
            <v>132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5DB01-2499-4CBF-BD7F-5D4A2C69E88A}">
  <dimension ref="A1:I6"/>
  <sheetViews>
    <sheetView tabSelected="1" workbookViewId="0">
      <selection activeCell="I5" sqref="I5"/>
    </sheetView>
  </sheetViews>
  <sheetFormatPr defaultRowHeight="15" x14ac:dyDescent="0.25"/>
  <cols>
    <col min="1" max="1" width="11.5703125" bestFit="1" customWidth="1"/>
    <col min="2" max="2" width="12" bestFit="1" customWidth="1"/>
    <col min="3" max="3" width="22.28515625" customWidth="1"/>
    <col min="4" max="8" width="8.7109375" customWidth="1"/>
    <col min="9" max="9" width="10" customWidth="1"/>
    <col min="10" max="16" width="16.28515625" bestFit="1" customWidth="1"/>
    <col min="17" max="20" width="16.5703125" bestFit="1" customWidth="1"/>
    <col min="21" max="21" width="11.5703125" bestFit="1" customWidth="1"/>
    <col min="22" max="24" width="18.5703125" bestFit="1" customWidth="1"/>
    <col min="25" max="27" width="16.5703125" bestFit="1" customWidth="1"/>
  </cols>
  <sheetData>
    <row r="1" spans="1:9" ht="23.25" customHeight="1" thickBot="1" x14ac:dyDescent="0.3">
      <c r="A1" s="10" t="s">
        <v>0</v>
      </c>
      <c r="B1" s="11"/>
      <c r="C1" s="12"/>
      <c r="D1" s="1">
        <v>2014</v>
      </c>
      <c r="E1" s="1">
        <v>2015</v>
      </c>
      <c r="F1" s="1">
        <v>2016</v>
      </c>
      <c r="G1" s="1">
        <v>2017</v>
      </c>
      <c r="H1" s="1">
        <v>2018</v>
      </c>
      <c r="I1" s="1">
        <v>2019</v>
      </c>
    </row>
    <row r="2" spans="1:9" ht="15" customHeight="1" thickTop="1" thickBot="1" x14ac:dyDescent="0.3">
      <c r="A2" s="13" t="s">
        <v>1</v>
      </c>
      <c r="B2" s="14"/>
      <c r="C2" s="15"/>
      <c r="D2" s="2">
        <f t="shared" ref="D2:G2" si="0">SUM(D3:D5)</f>
        <v>44689</v>
      </c>
      <c r="E2" s="2">
        <f t="shared" si="0"/>
        <v>47001</v>
      </c>
      <c r="F2" s="2">
        <f t="shared" si="0"/>
        <v>47374</v>
      </c>
      <c r="G2" s="2">
        <f t="shared" si="0"/>
        <v>49229</v>
      </c>
      <c r="H2" s="2">
        <f>SUM(H3:H5)</f>
        <v>52268</v>
      </c>
      <c r="I2" s="2">
        <v>51010</v>
      </c>
    </row>
    <row r="3" spans="1:9" ht="15" customHeight="1" thickTop="1" thickBot="1" x14ac:dyDescent="0.3">
      <c r="A3" s="13" t="s">
        <v>2</v>
      </c>
      <c r="B3" s="14"/>
      <c r="C3" s="15"/>
      <c r="D3" s="2">
        <v>35954</v>
      </c>
      <c r="E3" s="2">
        <v>37719</v>
      </c>
      <c r="F3" s="2">
        <v>37811</v>
      </c>
      <c r="G3" s="3">
        <v>39211</v>
      </c>
      <c r="H3" s="2">
        <v>41501</v>
      </c>
      <c r="I3" s="2">
        <f>'[1]Membership (Table 1)'!N33</f>
        <v>40058</v>
      </c>
    </row>
    <row r="4" spans="1:9" ht="15" customHeight="1" thickTop="1" thickBot="1" x14ac:dyDescent="0.3">
      <c r="A4" s="16" t="s">
        <v>3</v>
      </c>
      <c r="B4" s="17"/>
      <c r="C4" s="18"/>
      <c r="D4" s="4">
        <v>8735</v>
      </c>
      <c r="E4" s="4">
        <v>9282</v>
      </c>
      <c r="F4" s="4">
        <v>9563</v>
      </c>
      <c r="G4" s="5">
        <v>10018</v>
      </c>
      <c r="H4" s="4">
        <v>10767</v>
      </c>
      <c r="I4" s="4">
        <v>10820</v>
      </c>
    </row>
    <row r="5" spans="1:9" ht="15.75" thickTop="1" x14ac:dyDescent="0.25">
      <c r="A5" s="16" t="s">
        <v>4</v>
      </c>
      <c r="B5" s="17"/>
      <c r="C5" s="18"/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f>'[1]Membership (Table 1)'!N35</f>
        <v>132</v>
      </c>
    </row>
    <row r="6" spans="1:9" ht="15" customHeight="1" x14ac:dyDescent="0.25">
      <c r="A6" s="6" t="s">
        <v>5</v>
      </c>
      <c r="B6" s="7"/>
      <c r="C6" s="8"/>
      <c r="D6" s="8">
        <f t="shared" ref="D6:H6" si="1">D4/D2</f>
        <v>0.19546197050728367</v>
      </c>
      <c r="E6" s="8">
        <f t="shared" si="1"/>
        <v>0.19748515989021509</v>
      </c>
      <c r="F6" s="8">
        <f t="shared" si="1"/>
        <v>0.20186178072360367</v>
      </c>
      <c r="G6" s="8">
        <f t="shared" si="1"/>
        <v>0.20349793820715431</v>
      </c>
      <c r="H6" s="8">
        <f t="shared" si="1"/>
        <v>0.20599602050968088</v>
      </c>
      <c r="I6" s="9">
        <f>I4/I2</f>
        <v>0.21211527151538914</v>
      </c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EIT (Table 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 Polyzou</dc:creator>
  <cp:lastModifiedBy>Shelley Ford</cp:lastModifiedBy>
  <dcterms:created xsi:type="dcterms:W3CDTF">2020-10-21T12:09:30Z</dcterms:created>
  <dcterms:modified xsi:type="dcterms:W3CDTF">2021-04-19T19:44:18Z</dcterms:modified>
</cp:coreProperties>
</file>