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13_ncr:1_{7EF8443A-E4BA-4A8D-8720-9EAA46312679}" xr6:coauthVersionLast="41" xr6:coauthVersionMax="41" xr10:uidLastSave="{00000000-0000-0000-0000-000000000000}"/>
  <bookViews>
    <workbookView xWindow="4260" yWindow="6120" windowWidth="19005" windowHeight="9255" xr2:uid="{421E0567-4F30-48AC-A88F-4A2807A2C44C}"/>
  </bookViews>
  <sheets>
    <sheet name="P. Eng Residence (T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10" i="2"/>
  <c r="F10" i="2"/>
  <c r="E10" i="2"/>
  <c r="D10" i="2"/>
  <c r="C10" i="2"/>
  <c r="B10" i="2"/>
  <c r="N10" i="2" s="1"/>
  <c r="N9" i="2"/>
  <c r="N8" i="2"/>
  <c r="N7" i="2"/>
  <c r="M7" i="2"/>
  <c r="L7" i="2"/>
  <c r="K7" i="2"/>
  <c r="J7" i="2"/>
  <c r="I7" i="2"/>
  <c r="H7" i="2"/>
  <c r="G7" i="2"/>
  <c r="F7" i="2"/>
  <c r="E7" i="2"/>
  <c r="D7" i="2"/>
  <c r="C7" i="2"/>
  <c r="B7" i="2"/>
  <c r="N6" i="2"/>
  <c r="N5" i="2"/>
  <c r="M4" i="2"/>
  <c r="L4" i="2"/>
  <c r="K4" i="2"/>
  <c r="J4" i="2"/>
  <c r="I4" i="2"/>
  <c r="H4" i="2"/>
  <c r="G4" i="2"/>
  <c r="F4" i="2"/>
  <c r="E4" i="2"/>
  <c r="D4" i="2"/>
  <c r="C4" i="2"/>
  <c r="B4" i="2"/>
  <c r="N4" i="2" s="1"/>
  <c r="N3" i="2"/>
  <c r="N2" i="2"/>
</calcChain>
</file>

<file path=xl/sharedStrings.xml><?xml version="1.0" encoding="utf-8"?>
<sst xmlns="http://schemas.openxmlformats.org/spreadsheetml/2006/main" count="23" uniqueCount="23">
  <si>
    <t>Practising P.Eng.’s (exclusive)</t>
  </si>
  <si>
    <t>Total</t>
  </si>
  <si>
    <t>Resident in jurisdiction (male)</t>
  </si>
  <si>
    <t>Resident in jurisdiction (female)</t>
  </si>
  <si>
    <t>Resident in jurisdiction (total)</t>
  </si>
  <si>
    <t>Non-resident in jurisdiction, resident in Canada (male)</t>
  </si>
  <si>
    <t>Non-resident in jurisdiction, resident in Canada (female)</t>
  </si>
  <si>
    <t>Non-resident in jurisdiction, resident in Canada (total)</t>
  </si>
  <si>
    <t>Non-resident in jurisdiction, non-resident in Canada (male)</t>
  </si>
  <si>
    <t>Non-resident in jurisdiction, non-resident in Canada (female)</t>
  </si>
  <si>
    <t>Non-resident in jurisdiction, non-resident in Canada (total)</t>
  </si>
  <si>
    <t>EGBC</t>
  </si>
  <si>
    <t>APEGA</t>
  </si>
  <si>
    <t>APEGS</t>
  </si>
  <si>
    <t>Engineers Manitoba</t>
  </si>
  <si>
    <t>PEO</t>
  </si>
  <si>
    <t>OIQ</t>
  </si>
  <si>
    <t>Engineers and Geoscientists New Brunswick</t>
  </si>
  <si>
    <t>Engineers Nova Scotia</t>
  </si>
  <si>
    <t>Engineers PEI</t>
  </si>
  <si>
    <t>PEGNL</t>
  </si>
  <si>
    <t>NAPEG</t>
  </si>
  <si>
    <t>Engineers 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</si>
</sst>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wrapText="1"/>
    </xf>
    <xf numFmtId="165" fontId="0" fillId="3" borderId="3" xfId="1" applyNumberFormat="1" applyFont="1" applyFill="1" applyBorder="1" applyAlignment="1">
      <alignment horizontal="right"/>
    </xf>
    <xf numFmtId="165" fontId="0" fillId="3" borderId="4" xfId="1" applyNumberFormat="1" applyFont="1" applyFill="1" applyBorder="1" applyAlignment="1">
      <alignment horizontal="right"/>
    </xf>
    <xf numFmtId="165" fontId="0" fillId="0" borderId="0" xfId="0" applyNumberFormat="1"/>
    <xf numFmtId="0" fontId="3" fillId="4" borderId="3" xfId="0" applyFont="1" applyFill="1" applyBorder="1" applyAlignment="1">
      <alignment wrapText="1"/>
    </xf>
    <xf numFmtId="165" fontId="3" fillId="4" borderId="3" xfId="1" applyNumberFormat="1" applyFont="1" applyFill="1" applyBorder="1" applyAlignment="1">
      <alignment horizontal="right"/>
    </xf>
    <xf numFmtId="165" fontId="3" fillId="5" borderId="4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1"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1C82C-1C32-4846-90A4-FFD794B6B5A9}">
  <dimension ref="A1:P12"/>
  <sheetViews>
    <sheetView tabSelected="1" topLeftCell="B1" workbookViewId="0">
      <selection activeCell="M1" sqref="M1"/>
    </sheetView>
  </sheetViews>
  <sheetFormatPr defaultColWidth="8.85546875" defaultRowHeight="15" x14ac:dyDescent="0.25"/>
  <cols>
    <col min="1" max="1" width="56.28515625" customWidth="1"/>
    <col min="5" max="5" width="10.42578125" customWidth="1"/>
    <col min="8" max="8" width="12.7109375" customWidth="1"/>
    <col min="9" max="9" width="10" customWidth="1"/>
    <col min="10" max="10" width="9.28515625" customWidth="1"/>
    <col min="14" max="15" width="9.42578125" bestFit="1" customWidth="1"/>
    <col min="17" max="17" width="9.140625" bestFit="1" customWidth="1"/>
  </cols>
  <sheetData>
    <row r="1" spans="1:16" ht="78" customHeight="1" thickBot="1" x14ac:dyDescent="0.3">
      <c r="A1" s="1" t="s">
        <v>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3" t="s">
        <v>1</v>
      </c>
    </row>
    <row r="2" spans="1:16" ht="16.5" thickTop="1" thickBot="1" x14ac:dyDescent="0.3">
      <c r="A2" s="4" t="s">
        <v>2</v>
      </c>
      <c r="B2" s="5">
        <v>12888</v>
      </c>
      <c r="C2" s="5">
        <v>32710</v>
      </c>
      <c r="D2" s="5">
        <v>3240</v>
      </c>
      <c r="E2" s="5">
        <v>2971</v>
      </c>
      <c r="F2" s="5">
        <v>50711</v>
      </c>
      <c r="G2" s="5">
        <v>37631</v>
      </c>
      <c r="H2" s="5">
        <v>2467</v>
      </c>
      <c r="I2" s="5">
        <v>2710</v>
      </c>
      <c r="J2" s="5">
        <v>257</v>
      </c>
      <c r="K2" s="5">
        <v>1873</v>
      </c>
      <c r="L2" s="5">
        <v>149</v>
      </c>
      <c r="M2" s="5">
        <v>130</v>
      </c>
      <c r="N2" s="5">
        <f>SUM(B2:M2)</f>
        <v>147737</v>
      </c>
    </row>
    <row r="3" spans="1:16" ht="16.5" thickTop="1" thickBot="1" x14ac:dyDescent="0.3">
      <c r="A3" s="4" t="s">
        <v>3</v>
      </c>
      <c r="B3" s="6">
        <v>2027</v>
      </c>
      <c r="C3" s="6">
        <v>6018</v>
      </c>
      <c r="D3" s="6">
        <v>549</v>
      </c>
      <c r="E3" s="6">
        <v>445</v>
      </c>
      <c r="F3" s="6">
        <v>7697</v>
      </c>
      <c r="G3" s="6">
        <v>6607</v>
      </c>
      <c r="H3" s="6">
        <v>387</v>
      </c>
      <c r="I3" s="6">
        <v>468</v>
      </c>
      <c r="J3" s="6">
        <v>41</v>
      </c>
      <c r="K3" s="6">
        <v>364</v>
      </c>
      <c r="L3" s="6">
        <v>24</v>
      </c>
      <c r="M3" s="6">
        <v>27</v>
      </c>
      <c r="N3" s="6">
        <f>SUM(B3:M3)</f>
        <v>24654</v>
      </c>
      <c r="P3" s="7"/>
    </row>
    <row r="4" spans="1:16" ht="16.5" thickTop="1" thickBot="1" x14ac:dyDescent="0.3">
      <c r="A4" s="8" t="s">
        <v>4</v>
      </c>
      <c r="B4" s="9">
        <f>SUM(B2,B3)</f>
        <v>14915</v>
      </c>
      <c r="C4" s="9">
        <f>SUM(C2,C3)</f>
        <v>38728</v>
      </c>
      <c r="D4" s="9">
        <f t="shared" ref="D4:M4" si="0">SUM(D2,D3)</f>
        <v>3789</v>
      </c>
      <c r="E4" s="9">
        <f t="shared" si="0"/>
        <v>3416</v>
      </c>
      <c r="F4" s="9">
        <f t="shared" si="0"/>
        <v>58408</v>
      </c>
      <c r="G4" s="9">
        <f t="shared" si="0"/>
        <v>44238</v>
      </c>
      <c r="H4" s="9">
        <f t="shared" si="0"/>
        <v>2854</v>
      </c>
      <c r="I4" s="9">
        <f t="shared" si="0"/>
        <v>3178</v>
      </c>
      <c r="J4" s="9">
        <f t="shared" si="0"/>
        <v>298</v>
      </c>
      <c r="K4" s="9">
        <f t="shared" si="0"/>
        <v>2237</v>
      </c>
      <c r="L4" s="9">
        <f t="shared" si="0"/>
        <v>173</v>
      </c>
      <c r="M4" s="9">
        <f t="shared" si="0"/>
        <v>157</v>
      </c>
      <c r="N4" s="10">
        <f t="shared" ref="N4:N10" si="1">SUM(B4:M4)</f>
        <v>172391</v>
      </c>
    </row>
    <row r="5" spans="1:16" ht="16.5" thickTop="1" thickBot="1" x14ac:dyDescent="0.3">
      <c r="A5" s="4" t="s">
        <v>5</v>
      </c>
      <c r="B5" s="5">
        <v>3907</v>
      </c>
      <c r="C5" s="5">
        <v>5902</v>
      </c>
      <c r="D5" s="5">
        <v>3601</v>
      </c>
      <c r="E5" s="5">
        <v>1775</v>
      </c>
      <c r="F5" s="5">
        <v>6078</v>
      </c>
      <c r="G5" s="5">
        <v>1059</v>
      </c>
      <c r="H5" s="5">
        <v>275</v>
      </c>
      <c r="I5" s="5">
        <v>1148</v>
      </c>
      <c r="J5" s="5">
        <v>2</v>
      </c>
      <c r="K5" s="5">
        <v>1364</v>
      </c>
      <c r="L5" s="5">
        <v>56</v>
      </c>
      <c r="M5" s="5">
        <v>668</v>
      </c>
      <c r="N5" s="6">
        <f t="shared" si="1"/>
        <v>25835</v>
      </c>
    </row>
    <row r="6" spans="1:16" ht="16.5" thickTop="1" thickBot="1" x14ac:dyDescent="0.3">
      <c r="A6" s="4" t="s">
        <v>6</v>
      </c>
      <c r="B6" s="5">
        <v>397</v>
      </c>
      <c r="C6" s="5">
        <v>626</v>
      </c>
      <c r="D6" s="5">
        <v>277</v>
      </c>
      <c r="E6" s="5">
        <v>137</v>
      </c>
      <c r="F6" s="5">
        <v>634</v>
      </c>
      <c r="G6" s="5">
        <v>209</v>
      </c>
      <c r="H6" s="5">
        <v>44</v>
      </c>
      <c r="I6" s="5">
        <v>107</v>
      </c>
      <c r="J6" s="5">
        <v>0</v>
      </c>
      <c r="K6" s="5">
        <v>91</v>
      </c>
      <c r="L6" s="5">
        <v>10</v>
      </c>
      <c r="M6" s="5">
        <v>72</v>
      </c>
      <c r="N6" s="6">
        <f t="shared" si="1"/>
        <v>2604</v>
      </c>
    </row>
    <row r="7" spans="1:16" ht="16.5" thickTop="1" thickBot="1" x14ac:dyDescent="0.3">
      <c r="A7" s="8" t="s">
        <v>7</v>
      </c>
      <c r="B7" s="9">
        <f>SUM(B5,B6)</f>
        <v>4304</v>
      </c>
      <c r="C7" s="9">
        <f>SUM(C5,C6)</f>
        <v>6528</v>
      </c>
      <c r="D7" s="9">
        <f t="shared" ref="D7:M7" si="2">SUM(D5,D6)</f>
        <v>3878</v>
      </c>
      <c r="E7" s="9">
        <f t="shared" si="2"/>
        <v>1912</v>
      </c>
      <c r="F7" s="9">
        <f t="shared" si="2"/>
        <v>6712</v>
      </c>
      <c r="G7" s="9">
        <f t="shared" si="2"/>
        <v>1268</v>
      </c>
      <c r="H7" s="9">
        <f t="shared" si="2"/>
        <v>319</v>
      </c>
      <c r="I7" s="9">
        <f t="shared" si="2"/>
        <v>1255</v>
      </c>
      <c r="J7" s="9">
        <f t="shared" si="2"/>
        <v>2</v>
      </c>
      <c r="K7" s="9">
        <f t="shared" si="2"/>
        <v>1455</v>
      </c>
      <c r="L7" s="9">
        <f t="shared" si="2"/>
        <v>66</v>
      </c>
      <c r="M7" s="9">
        <f t="shared" si="2"/>
        <v>740</v>
      </c>
      <c r="N7" s="10">
        <f t="shared" si="1"/>
        <v>28439</v>
      </c>
      <c r="O7" s="7"/>
    </row>
    <row r="8" spans="1:16" ht="16.5" thickTop="1" thickBot="1" x14ac:dyDescent="0.3">
      <c r="A8" s="4" t="s">
        <v>8</v>
      </c>
      <c r="B8" s="5">
        <v>825</v>
      </c>
      <c r="C8" s="5">
        <v>1796</v>
      </c>
      <c r="D8" s="5">
        <v>371</v>
      </c>
      <c r="E8" s="5">
        <v>267</v>
      </c>
      <c r="F8" s="5">
        <v>3076</v>
      </c>
      <c r="G8" s="5">
        <v>511</v>
      </c>
      <c r="H8" s="5">
        <v>58</v>
      </c>
      <c r="I8" s="5">
        <v>236</v>
      </c>
      <c r="J8" s="5">
        <v>0</v>
      </c>
      <c r="K8" s="5">
        <v>210</v>
      </c>
      <c r="L8" s="5">
        <v>2</v>
      </c>
      <c r="M8" s="5">
        <v>51</v>
      </c>
      <c r="N8" s="6">
        <f t="shared" si="1"/>
        <v>7403</v>
      </c>
    </row>
    <row r="9" spans="1:16" ht="31.5" thickTop="1" thickBot="1" x14ac:dyDescent="0.3">
      <c r="A9" s="4" t="s">
        <v>9</v>
      </c>
      <c r="B9" s="5">
        <v>101</v>
      </c>
      <c r="C9" s="5">
        <v>203</v>
      </c>
      <c r="D9" s="5">
        <v>33</v>
      </c>
      <c r="E9" s="5">
        <v>16</v>
      </c>
      <c r="F9" s="5">
        <v>338</v>
      </c>
      <c r="G9" s="5">
        <v>81</v>
      </c>
      <c r="H9" s="5">
        <v>9</v>
      </c>
      <c r="I9" s="5">
        <v>19</v>
      </c>
      <c r="J9" s="5">
        <v>0</v>
      </c>
      <c r="K9" s="5">
        <v>18</v>
      </c>
      <c r="L9" s="5">
        <v>0</v>
      </c>
      <c r="M9" s="5">
        <v>1</v>
      </c>
      <c r="N9" s="6">
        <f t="shared" si="1"/>
        <v>819</v>
      </c>
    </row>
    <row r="10" spans="1:16" ht="16.5" thickTop="1" thickBot="1" x14ac:dyDescent="0.3">
      <c r="A10" s="8" t="s">
        <v>10</v>
      </c>
      <c r="B10" s="9">
        <f>SUM(B8,B9)</f>
        <v>926</v>
      </c>
      <c r="C10" s="9">
        <f>SUM(C8,C9)</f>
        <v>1999</v>
      </c>
      <c r="D10" s="9">
        <f t="shared" ref="D10:M10" si="3">SUM(D8,D9)</f>
        <v>404</v>
      </c>
      <c r="E10" s="9">
        <f t="shared" si="3"/>
        <v>283</v>
      </c>
      <c r="F10" s="9">
        <f t="shared" si="3"/>
        <v>3414</v>
      </c>
      <c r="G10" s="9">
        <f t="shared" si="3"/>
        <v>592</v>
      </c>
      <c r="H10" s="9">
        <f t="shared" si="3"/>
        <v>67</v>
      </c>
      <c r="I10" s="9">
        <f t="shared" si="3"/>
        <v>255</v>
      </c>
      <c r="J10" s="9">
        <f t="shared" si="3"/>
        <v>0</v>
      </c>
      <c r="K10" s="9">
        <f t="shared" si="3"/>
        <v>228</v>
      </c>
      <c r="L10" s="9">
        <f t="shared" si="3"/>
        <v>2</v>
      </c>
      <c r="M10" s="9">
        <f t="shared" si="3"/>
        <v>52</v>
      </c>
      <c r="N10" s="10">
        <f t="shared" si="1"/>
        <v>8222</v>
      </c>
      <c r="O10" s="7"/>
    </row>
    <row r="11" spans="1:16" ht="15.75" thickTop="1" x14ac:dyDescent="0.25"/>
    <row r="12" spans="1:16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</sheetData>
  <conditionalFormatting sqref="B4:M4 B7:M7 B10:M10">
    <cfRule type="expression" dxfId="0" priority="1">
      <formula>INDIRECT(ADDRESS(ROW()-1,COLUMN()))+INDIRECT(ADDRESS(ROW()-2,COLUMN()))&lt;&gt;INDIRECT(ADDRESS(ROW(),COLUMN()))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 Eng Residence (T3)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2019-10-29T13:37:22Z</dcterms:created>
  <dcterms:modified xsi:type="dcterms:W3CDTF">2019-11-13T13:21:27Z</dcterms:modified>
</cp:coreProperties>
</file>