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53C6FDE9-51AA-4008-B65F-17B372CA8702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Table_U.1.1" sheetId="1" r:id="rId1"/>
    <sheet name="Table_U.1.2" sheetId="2" r:id="rId2"/>
    <sheet name="Table_U.1.3" sheetId="3" r:id="rId3"/>
    <sheet name="Table_U.1.4" sheetId="4" state="hidden" r:id="rId4"/>
  </sheets>
  <externalReferences>
    <externalReference r:id="rId5"/>
  </externalReferences>
  <definedNames>
    <definedName name="Table_U.1.1">'Table_U.1.1'!$A$1:$F$18</definedName>
    <definedName name="Table_U.1.2">'Table_U.1.2'!$A$1:$D$30</definedName>
    <definedName name="Table_U.1.3">'Table_U.1.3'!$A$1:$G$18</definedName>
    <definedName name="Table_U.1.4">'Table_U.1.4'!$A$1:$C$17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7" i="3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" i="2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2" i="1"/>
  <c r="F17" i="1" l="1"/>
  <c r="B29" i="2" s="1"/>
  <c r="D29" i="2" s="1"/>
  <c r="C17" i="1"/>
  <c r="D17" i="1"/>
  <c r="E17" i="1"/>
  <c r="B17" i="1"/>
  <c r="C17" i="3"/>
  <c r="D17" i="3"/>
  <c r="E17" i="3"/>
  <c r="B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Changes to Institution and Program are likely for 2018</t>
        </r>
      </text>
    </comment>
  </commentList>
</comments>
</file>

<file path=xl/sharedStrings.xml><?xml version="1.0" encoding="utf-8"?>
<sst xmlns="http://schemas.openxmlformats.org/spreadsheetml/2006/main" count="73" uniqueCount="48">
  <si>
    <t>Discipline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</si>
  <si>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</si>
  <si>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</si>
  <si>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</si>
  <si>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</si>
  <si>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</si>
  <si>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</si>
  <si>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</si>
  <si>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</si>
  <si>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</si>
  <si>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</si>
  <si>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</si>
  <si>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</si>
  <si>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</si>
  <si>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</si>
  <si>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Années communes</t>
  </si>
  <si>
    <t>TOTAL</t>
  </si>
  <si>
    <t>Nombre total de femmes inscrites à des programmes de génie de premier cycle agréés : 2014 à 2018</t>
  </si>
  <si>
    <t>Nombre total d’inscriptions à des programmes de génie de premier cycle agréés, par discipline : 2014 à 2018</t>
  </si>
  <si>
    <t>Année</t>
  </si>
  <si>
    <t>Nombre total d'inscriptions</t>
  </si>
  <si>
    <t>Femmes</t>
  </si>
  <si>
    <t>% du total</t>
  </si>
  <si>
    <t>Nombre total de femmes inscrites à des programmes de génie de premier cycle agréés  : 1991 à 2018</t>
  </si>
  <si>
    <t>Institution</t>
  </si>
  <si>
    <t>Program</t>
  </si>
  <si>
    <t>BCIT</t>
  </si>
  <si>
    <t>Mineral and Mining Exploration Engineering</t>
  </si>
  <si>
    <t>Concordia</t>
  </si>
  <si>
    <t>Aerospace Engineering</t>
  </si>
  <si>
    <t>Laurentian</t>
  </si>
  <si>
    <t>Civil Engineering</t>
  </si>
  <si>
    <t>McGill</t>
  </si>
  <si>
    <t>Bioengineering</t>
  </si>
  <si>
    <t>BioResource Engineering</t>
  </si>
  <si>
    <t>McMaster</t>
  </si>
  <si>
    <t>Biomedical Engineering</t>
  </si>
  <si>
    <t>UOIT</t>
  </si>
  <si>
    <t>Energy Systems Engineering</t>
  </si>
  <si>
    <t>Mechatronics Engineering</t>
  </si>
  <si>
    <t>UQAT</t>
  </si>
  <si>
    <t>Génie électrique</t>
  </si>
  <si>
    <t>UQO</t>
  </si>
  <si>
    <t>Waterloo</t>
  </si>
  <si>
    <t>York</t>
  </si>
  <si>
    <t>Mechanical Engineering</t>
  </si>
  <si>
    <t>Year One - Common</t>
  </si>
  <si>
    <t>Total 2018 undergraduate enrolment in engineering programs, which will be seeking 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</si>
</sst>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2019%20Enrol%20U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 All"/>
      <sheetName val="UG NonCoOp"/>
      <sheetName val="UG CoOp"/>
      <sheetName val="Total UG&amp;G by HEI"/>
      <sheetName val="HEI AB"/>
      <sheetName val="HEI BC"/>
      <sheetName val="HEI MB"/>
      <sheetName val="HEI NB"/>
      <sheetName val="HEI NL"/>
      <sheetName val="HEI NS"/>
      <sheetName val="HEI ON"/>
      <sheetName val="HEI PE"/>
      <sheetName val="HEI QC"/>
      <sheetName val="HEI SK"/>
      <sheetName val="UG by Discipline"/>
      <sheetName val="UG by Province"/>
      <sheetName val="UG by Institution"/>
      <sheetName val="UG by Region"/>
      <sheetName val="FY All"/>
      <sheetName val="FY CoOp"/>
      <sheetName val="FY NonCoOp"/>
      <sheetName val="UG&amp;FY by Region&amp;HEI"/>
      <sheetName val="UG&amp;FY PercentFEM by Region&amp;HEI"/>
      <sheetName val="ProgNames Grouped"/>
      <sheetName val="Flagged"/>
      <sheetName val="Troubleshooting Groups 1"/>
      <sheetName val="Troubleshooting Group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Q2">
            <v>2365.8639999999996</v>
          </cell>
        </row>
        <row r="3">
          <cell r="Q3">
            <v>6451.2246000000005</v>
          </cell>
        </row>
        <row r="4">
          <cell r="Q4">
            <v>12978.043</v>
          </cell>
        </row>
        <row r="5">
          <cell r="Q5">
            <v>6451.1739999999991</v>
          </cell>
        </row>
        <row r="6">
          <cell r="Q6">
            <v>12128.744000000002</v>
          </cell>
        </row>
        <row r="7">
          <cell r="Q7">
            <v>2346.2259999999997</v>
          </cell>
        </row>
        <row r="8">
          <cell r="Q8">
            <v>1246.9349999999999</v>
          </cell>
        </row>
        <row r="9">
          <cell r="Q9">
            <v>608.52</v>
          </cell>
        </row>
        <row r="10">
          <cell r="Q10">
            <v>3369.6849999999999</v>
          </cell>
        </row>
        <row r="11">
          <cell r="Q11">
            <v>884.59699999999998</v>
          </cell>
        </row>
        <row r="12">
          <cell r="Q12">
            <v>20275.381500000003</v>
          </cell>
        </row>
        <row r="13">
          <cell r="Q13">
            <v>1105.71</v>
          </cell>
        </row>
        <row r="14">
          <cell r="Q14">
            <v>3159.1774999999998</v>
          </cell>
        </row>
        <row r="15">
          <cell r="Q15">
            <v>6393.98</v>
          </cell>
        </row>
        <row r="16">
          <cell r="Q16">
            <v>9476.3580000000002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A27" sqref="A27"/>
    </sheetView>
  </sheetViews>
  <sheetFormatPr defaultRowHeight="15" x14ac:dyDescent="0.25"/>
  <cols>
    <col min="1" max="1" width="84.140625" customWidth="1"/>
    <col min="6" max="6" width="9.42578125" customWidth="1"/>
  </cols>
  <sheetData>
    <row r="1" spans="1:6" x14ac:dyDescent="0.25">
      <c r="A1" s="7" t="s">
        <v>0</v>
      </c>
      <c r="B1" s="8">
        <v>2014</v>
      </c>
      <c r="C1" s="8">
        <v>2015</v>
      </c>
      <c r="D1" s="8">
        <v>2016</v>
      </c>
      <c r="E1" s="8">
        <v>2017</v>
      </c>
      <c r="F1" s="8">
        <v>2018</v>
      </c>
    </row>
    <row r="2" spans="1:6" x14ac:dyDescent="0.25">
      <c r="A2" s="7" t="s">
        <v>1</v>
      </c>
      <c r="B2" s="9">
        <v>1402</v>
      </c>
      <c r="C2" s="9">
        <v>1558</v>
      </c>
      <c r="D2" s="9">
        <v>1787</v>
      </c>
      <c r="E2" s="9">
        <v>1855</v>
      </c>
      <c r="F2" s="9">
        <f>'[1]UG by Discipline'!$Q2</f>
        <v>2365.8639999999996</v>
      </c>
    </row>
    <row r="3" spans="1:6" x14ac:dyDescent="0.25">
      <c r="A3" s="7" t="s">
        <v>2</v>
      </c>
      <c r="B3" s="9">
        <v>6076</v>
      </c>
      <c r="C3" s="9">
        <v>6323</v>
      </c>
      <c r="D3" s="9">
        <v>6341</v>
      </c>
      <c r="E3" s="9">
        <v>5949</v>
      </c>
      <c r="F3" s="9">
        <f>'[1]UG by Discipline'!$Q3</f>
        <v>6451.2246000000005</v>
      </c>
    </row>
    <row r="4" spans="1:6" x14ac:dyDescent="0.25">
      <c r="A4" s="7" t="s">
        <v>3</v>
      </c>
      <c r="B4" s="9">
        <v>11974</v>
      </c>
      <c r="C4" s="9">
        <v>12595</v>
      </c>
      <c r="D4" s="9">
        <v>12379</v>
      </c>
      <c r="E4" s="9">
        <v>11666</v>
      </c>
      <c r="F4" s="9">
        <f>'[1]UG by Discipline'!$Q4</f>
        <v>12978.043</v>
      </c>
    </row>
    <row r="5" spans="1:6" x14ac:dyDescent="0.25">
      <c r="A5" s="7" t="s">
        <v>4</v>
      </c>
      <c r="B5" s="9">
        <v>4105</v>
      </c>
      <c r="C5" s="9">
        <v>4838</v>
      </c>
      <c r="D5" s="9">
        <v>5473</v>
      </c>
      <c r="E5" s="9">
        <v>6097</v>
      </c>
      <c r="F5" s="9">
        <f>'[1]UG by Discipline'!$Q5</f>
        <v>6451.1739999999991</v>
      </c>
    </row>
    <row r="6" spans="1:6" x14ac:dyDescent="0.25">
      <c r="A6" s="7" t="s">
        <v>5</v>
      </c>
      <c r="B6" s="9">
        <v>11411</v>
      </c>
      <c r="C6" s="9">
        <v>11764</v>
      </c>
      <c r="D6" s="9">
        <v>11391</v>
      </c>
      <c r="E6" s="9">
        <v>11222</v>
      </c>
      <c r="F6" s="9">
        <f>'[1]UG by Discipline'!$Q6</f>
        <v>12128.744000000002</v>
      </c>
    </row>
    <row r="7" spans="1:6" x14ac:dyDescent="0.25">
      <c r="A7" s="7" t="s">
        <v>6</v>
      </c>
      <c r="B7" s="9">
        <v>3222</v>
      </c>
      <c r="C7" s="9">
        <v>2865</v>
      </c>
      <c r="D7" s="9">
        <v>3303</v>
      </c>
      <c r="E7" s="9">
        <v>3245</v>
      </c>
      <c r="F7" s="9">
        <f>'[1]UG by Discipline'!$Q7</f>
        <v>2346.2259999999997</v>
      </c>
    </row>
    <row r="8" spans="1:6" x14ac:dyDescent="0.25">
      <c r="A8" s="7" t="s">
        <v>7</v>
      </c>
      <c r="B8" s="9">
        <v>1444</v>
      </c>
      <c r="C8" s="9">
        <v>1462</v>
      </c>
      <c r="D8" s="9">
        <v>1501</v>
      </c>
      <c r="E8" s="9">
        <v>1668</v>
      </c>
      <c r="F8" s="9">
        <f>'[1]UG by Discipline'!$Q8</f>
        <v>1246.9349999999999</v>
      </c>
    </row>
    <row r="9" spans="1:6" x14ac:dyDescent="0.25">
      <c r="A9" s="7" t="s">
        <v>8</v>
      </c>
      <c r="B9" s="9">
        <v>761</v>
      </c>
      <c r="C9" s="9">
        <v>779</v>
      </c>
      <c r="D9" s="9">
        <v>746</v>
      </c>
      <c r="E9" s="9">
        <v>654</v>
      </c>
      <c r="F9" s="9">
        <f>'[1]UG by Discipline'!$Q9</f>
        <v>608.52</v>
      </c>
    </row>
    <row r="10" spans="1:6" x14ac:dyDescent="0.25">
      <c r="A10" s="7" t="s">
        <v>9</v>
      </c>
      <c r="B10" s="9">
        <v>2502</v>
      </c>
      <c r="C10" s="9">
        <v>2648</v>
      </c>
      <c r="D10" s="9">
        <v>2787</v>
      </c>
      <c r="E10" s="9">
        <v>2798</v>
      </c>
      <c r="F10" s="9">
        <f>'[1]UG by Discipline'!$Q10</f>
        <v>3369.6849999999999</v>
      </c>
    </row>
    <row r="11" spans="1:6" x14ac:dyDescent="0.25">
      <c r="A11" s="7" t="s">
        <v>10</v>
      </c>
      <c r="B11" s="9">
        <v>793</v>
      </c>
      <c r="C11" s="9">
        <v>1004</v>
      </c>
      <c r="D11" s="9">
        <v>951</v>
      </c>
      <c r="E11" s="9">
        <v>869</v>
      </c>
      <c r="F11" s="9">
        <f>'[1]UG by Discipline'!$Q11</f>
        <v>884.59699999999998</v>
      </c>
    </row>
    <row r="12" spans="1:6" x14ac:dyDescent="0.25">
      <c r="A12" s="7" t="s">
        <v>11</v>
      </c>
      <c r="B12" s="9">
        <v>17091</v>
      </c>
      <c r="C12" s="9">
        <v>18691</v>
      </c>
      <c r="D12" s="9">
        <v>18415</v>
      </c>
      <c r="E12" s="9">
        <v>18194</v>
      </c>
      <c r="F12" s="9">
        <f>'[1]UG by Discipline'!$Q12</f>
        <v>20275.381500000003</v>
      </c>
    </row>
    <row r="13" spans="1:6" x14ac:dyDescent="0.25">
      <c r="A13" s="7" t="s">
        <v>12</v>
      </c>
      <c r="B13" s="9">
        <v>1431</v>
      </c>
      <c r="C13" s="9">
        <v>1416</v>
      </c>
      <c r="D13" s="9">
        <v>1249</v>
      </c>
      <c r="E13" s="9">
        <v>967</v>
      </c>
      <c r="F13" s="9">
        <f>'[1]UG by Discipline'!$Q13</f>
        <v>1105.71</v>
      </c>
    </row>
    <row r="14" spans="1:6" x14ac:dyDescent="0.25">
      <c r="A14" s="7" t="s">
        <v>13</v>
      </c>
      <c r="B14" s="9">
        <v>4293</v>
      </c>
      <c r="C14" s="9">
        <v>4412</v>
      </c>
      <c r="D14" s="9">
        <v>4263</v>
      </c>
      <c r="E14" s="9">
        <v>4419</v>
      </c>
      <c r="F14" s="9">
        <f>'[1]UG by Discipline'!$Q14</f>
        <v>3159.1774999999998</v>
      </c>
    </row>
    <row r="15" spans="1:6" x14ac:dyDescent="0.25">
      <c r="A15" s="7" t="s">
        <v>14</v>
      </c>
      <c r="B15" s="9">
        <v>3616</v>
      </c>
      <c r="C15" s="9">
        <v>4114</v>
      </c>
      <c r="D15" s="9">
        <v>4649</v>
      </c>
      <c r="E15" s="9">
        <v>5020</v>
      </c>
      <c r="F15" s="9">
        <f>'[1]UG by Discipline'!$Q15</f>
        <v>6393.98</v>
      </c>
    </row>
    <row r="16" spans="1:6" x14ac:dyDescent="0.25">
      <c r="A16" s="7" t="s">
        <v>15</v>
      </c>
      <c r="B16" s="9">
        <v>7083</v>
      </c>
      <c r="C16" s="9">
        <v>7905</v>
      </c>
      <c r="D16" s="9">
        <v>8067</v>
      </c>
      <c r="E16" s="9">
        <v>7849</v>
      </c>
      <c r="F16" s="9">
        <f>'[1]UG by Discipline'!$Q16</f>
        <v>9476.3580000000002</v>
      </c>
    </row>
    <row r="17" spans="1:6" x14ac:dyDescent="0.25">
      <c r="A17" s="7" t="s">
        <v>16</v>
      </c>
      <c r="B17" s="9">
        <f>SUM(B2:B16)</f>
        <v>77204</v>
      </c>
      <c r="C17" s="9">
        <f t="shared" ref="C17:E17" si="0">SUM(C2:C16)</f>
        <v>82374</v>
      </c>
      <c r="D17" s="9">
        <f t="shared" si="0"/>
        <v>83302</v>
      </c>
      <c r="E17" s="9">
        <f t="shared" si="0"/>
        <v>82472</v>
      </c>
      <c r="F17" s="9">
        <f>SUM(F2:F16)</f>
        <v>89241.619600000005</v>
      </c>
    </row>
    <row r="18" spans="1:6" x14ac:dyDescent="0.25">
      <c r="A18" s="7" t="s">
        <v>18</v>
      </c>
      <c r="B18" s="9"/>
      <c r="C18" s="9"/>
      <c r="D18" s="9"/>
      <c r="E18" s="9"/>
      <c r="F18" s="7"/>
    </row>
  </sheetData>
  <sortState xmlns:xlrd2="http://schemas.microsoft.com/office/spreadsheetml/2017/richdata2" ref="A2:E16">
    <sortCondition ref="A2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opLeftCell="A13" workbookViewId="0">
      <selection activeCell="C31" sqref="C31"/>
    </sheetView>
  </sheetViews>
  <sheetFormatPr defaultRowHeight="15" x14ac:dyDescent="0.25"/>
  <cols>
    <col min="2" max="2" width="14.7109375" customWidth="1"/>
    <col min="3" max="3" width="14.140625" customWidth="1"/>
    <col min="4" max="4" width="13.7109375" customWidth="1"/>
  </cols>
  <sheetData>
    <row r="1" spans="1:4" x14ac:dyDescent="0.25">
      <c r="A1" s="5" t="s">
        <v>19</v>
      </c>
      <c r="B1" s="6" t="s">
        <v>20</v>
      </c>
      <c r="C1" s="6" t="s">
        <v>21</v>
      </c>
      <c r="D1" s="6" t="s">
        <v>22</v>
      </c>
    </row>
    <row r="2" spans="1:4" x14ac:dyDescent="0.25">
      <c r="A2" s="3">
        <v>1991</v>
      </c>
      <c r="B2" s="1">
        <v>36923</v>
      </c>
      <c r="C2" s="1">
        <v>5947</v>
      </c>
      <c r="D2" s="2">
        <f>C2/B2*100</f>
        <v>16.106491888524769</v>
      </c>
    </row>
    <row r="3" spans="1:4" x14ac:dyDescent="0.25">
      <c r="A3" s="3">
        <v>1992</v>
      </c>
      <c r="B3" s="1">
        <v>40068</v>
      </c>
      <c r="C3" s="1">
        <v>6659</v>
      </c>
      <c r="D3" s="2">
        <f t="shared" ref="D3:D28" si="0">C3/B3*100</f>
        <v>16.619247279624638</v>
      </c>
    </row>
    <row r="4" spans="1:4" x14ac:dyDescent="0.25">
      <c r="A4" s="3">
        <v>1993</v>
      </c>
      <c r="B4" s="1">
        <v>41329</v>
      </c>
      <c r="C4" s="1">
        <v>7348</v>
      </c>
      <c r="D4" s="2">
        <f t="shared" si="0"/>
        <v>17.779283311960125</v>
      </c>
    </row>
    <row r="5" spans="1:4" x14ac:dyDescent="0.25">
      <c r="A5" s="3">
        <v>1994</v>
      </c>
      <c r="B5" s="1">
        <v>40709</v>
      </c>
      <c r="C5" s="1">
        <v>7436</v>
      </c>
      <c r="D5" s="2">
        <f t="shared" si="0"/>
        <v>18.266231054557959</v>
      </c>
    </row>
    <row r="6" spans="1:4" x14ac:dyDescent="0.25">
      <c r="A6" s="3">
        <v>1995</v>
      </c>
      <c r="B6" s="1">
        <v>39800</v>
      </c>
      <c r="C6" s="1">
        <v>7505</v>
      </c>
      <c r="D6" s="2">
        <f t="shared" si="0"/>
        <v>18.856783919597987</v>
      </c>
    </row>
    <row r="7" spans="1:4" x14ac:dyDescent="0.25">
      <c r="A7" s="3">
        <v>1996</v>
      </c>
      <c r="B7" s="1">
        <v>40667</v>
      </c>
      <c r="C7" s="1">
        <v>7659</v>
      </c>
      <c r="D7" s="2">
        <f t="shared" si="0"/>
        <v>18.83345218481816</v>
      </c>
    </row>
    <row r="8" spans="1:4" x14ac:dyDescent="0.25">
      <c r="A8" s="3">
        <v>1997</v>
      </c>
      <c r="B8" s="1">
        <v>41675</v>
      </c>
      <c r="C8" s="1">
        <v>8006</v>
      </c>
      <c r="D8" s="2">
        <f t="shared" si="0"/>
        <v>19.210557888422315</v>
      </c>
    </row>
    <row r="9" spans="1:4" x14ac:dyDescent="0.25">
      <c r="A9" s="3">
        <v>1998</v>
      </c>
      <c r="B9" s="1">
        <v>43487</v>
      </c>
      <c r="C9" s="1">
        <v>8391</v>
      </c>
      <c r="D9" s="2">
        <f t="shared" si="0"/>
        <v>19.295421620254331</v>
      </c>
    </row>
    <row r="10" spans="1:4" x14ac:dyDescent="0.25">
      <c r="A10" s="3">
        <v>1999</v>
      </c>
      <c r="B10" s="1">
        <v>44390</v>
      </c>
      <c r="C10" s="1">
        <v>9103</v>
      </c>
      <c r="D10" s="2">
        <f t="shared" si="0"/>
        <v>20.506870916873169</v>
      </c>
    </row>
    <row r="11" spans="1:4" x14ac:dyDescent="0.25">
      <c r="A11" s="3">
        <v>2000</v>
      </c>
      <c r="B11" s="1">
        <v>46610</v>
      </c>
      <c r="C11" s="1">
        <v>9460</v>
      </c>
      <c r="D11" s="2">
        <f t="shared" si="0"/>
        <v>20.29607380390474</v>
      </c>
    </row>
    <row r="12" spans="1:4" x14ac:dyDescent="0.25">
      <c r="A12" s="3">
        <v>2001</v>
      </c>
      <c r="B12" s="1">
        <v>48929</v>
      </c>
      <c r="C12" s="1">
        <v>10089</v>
      </c>
      <c r="D12" s="2">
        <f t="shared" si="0"/>
        <v>20.619673404320547</v>
      </c>
    </row>
    <row r="13" spans="1:4" x14ac:dyDescent="0.25">
      <c r="A13" s="3">
        <v>2002</v>
      </c>
      <c r="B13" s="1">
        <v>52024</v>
      </c>
      <c r="C13" s="1">
        <v>10350</v>
      </c>
      <c r="D13" s="2">
        <f t="shared" si="0"/>
        <v>19.894664001230201</v>
      </c>
    </row>
    <row r="14" spans="1:4" x14ac:dyDescent="0.25">
      <c r="A14" s="3">
        <v>2003</v>
      </c>
      <c r="B14" s="1">
        <v>53718</v>
      </c>
      <c r="C14" s="1">
        <v>10317</v>
      </c>
      <c r="D14" s="2">
        <f t="shared" si="0"/>
        <v>19.205852786775381</v>
      </c>
    </row>
    <row r="15" spans="1:4" x14ac:dyDescent="0.25">
      <c r="A15" s="3">
        <v>2004</v>
      </c>
      <c r="B15" s="1">
        <v>54361</v>
      </c>
      <c r="C15" s="1">
        <v>9901</v>
      </c>
      <c r="D15" s="2">
        <f t="shared" si="0"/>
        <v>18.213425065764056</v>
      </c>
    </row>
    <row r="16" spans="1:4" x14ac:dyDescent="0.25">
      <c r="A16" s="3">
        <v>2005</v>
      </c>
      <c r="B16" s="1">
        <v>53901</v>
      </c>
      <c r="C16" s="1">
        <v>9435</v>
      </c>
      <c r="D16" s="2">
        <f t="shared" si="0"/>
        <v>17.504313463572103</v>
      </c>
    </row>
    <row r="17" spans="1:8" x14ac:dyDescent="0.25">
      <c r="A17" s="3">
        <v>2006</v>
      </c>
      <c r="B17" s="1">
        <v>52484</v>
      </c>
      <c r="C17" s="1">
        <v>9235</v>
      </c>
      <c r="D17" s="2">
        <f t="shared" si="0"/>
        <v>17.59583873180398</v>
      </c>
    </row>
    <row r="18" spans="1:8" x14ac:dyDescent="0.25">
      <c r="A18" s="3">
        <v>2007</v>
      </c>
      <c r="B18" s="1">
        <v>55190</v>
      </c>
      <c r="C18" s="1">
        <v>9561</v>
      </c>
      <c r="D18" s="2">
        <f t="shared" si="0"/>
        <v>17.323790541764815</v>
      </c>
    </row>
    <row r="19" spans="1:8" x14ac:dyDescent="0.25">
      <c r="A19" s="3">
        <v>2008</v>
      </c>
      <c r="B19" s="1">
        <v>56596</v>
      </c>
      <c r="C19" s="1">
        <v>9695</v>
      </c>
      <c r="D19" s="2">
        <f t="shared" si="0"/>
        <v>17.130185878860697</v>
      </c>
    </row>
    <row r="20" spans="1:8" x14ac:dyDescent="0.25">
      <c r="A20" s="3">
        <v>2009</v>
      </c>
      <c r="B20" s="1">
        <v>57970</v>
      </c>
      <c r="C20" s="1">
        <v>10062</v>
      </c>
      <c r="D20" s="2">
        <f t="shared" si="0"/>
        <v>17.357253751940661</v>
      </c>
    </row>
    <row r="21" spans="1:8" x14ac:dyDescent="0.25">
      <c r="A21" s="3">
        <v>2010</v>
      </c>
      <c r="B21" s="1">
        <v>61505</v>
      </c>
      <c r="C21" s="1">
        <v>10915</v>
      </c>
      <c r="D21" s="2">
        <f t="shared" si="0"/>
        <v>17.74652467279083</v>
      </c>
    </row>
    <row r="22" spans="1:8" x14ac:dyDescent="0.25">
      <c r="A22" s="3">
        <v>2011</v>
      </c>
      <c r="B22" s="1">
        <v>65468</v>
      </c>
      <c r="C22" s="1">
        <v>11563</v>
      </c>
      <c r="D22" s="2">
        <f t="shared" si="0"/>
        <v>17.662063909085354</v>
      </c>
    </row>
    <row r="23" spans="1:8" x14ac:dyDescent="0.25">
      <c r="A23" s="3">
        <v>2012</v>
      </c>
      <c r="B23" s="1">
        <v>69611</v>
      </c>
      <c r="C23" s="1">
        <v>12626</v>
      </c>
      <c r="D23" s="2">
        <f t="shared" si="0"/>
        <v>18.137937969573777</v>
      </c>
    </row>
    <row r="24" spans="1:8" x14ac:dyDescent="0.25">
      <c r="A24" s="3">
        <v>2013</v>
      </c>
      <c r="B24" s="1">
        <v>72449</v>
      </c>
      <c r="C24" s="1">
        <v>13686</v>
      </c>
      <c r="D24" s="2">
        <f t="shared" si="0"/>
        <v>18.89052988999158</v>
      </c>
    </row>
    <row r="25" spans="1:8" x14ac:dyDescent="0.25">
      <c r="A25" s="3">
        <v>2014</v>
      </c>
      <c r="B25" s="1">
        <v>77203</v>
      </c>
      <c r="C25" s="1">
        <v>14689</v>
      </c>
      <c r="D25" s="2">
        <f t="shared" si="0"/>
        <v>19.026462702226599</v>
      </c>
    </row>
    <row r="26" spans="1:8" x14ac:dyDescent="0.25">
      <c r="A26" s="3">
        <v>2015</v>
      </c>
      <c r="B26" s="1">
        <v>82375</v>
      </c>
      <c r="C26" s="1">
        <v>16412</v>
      </c>
      <c r="D26" s="2">
        <f t="shared" si="0"/>
        <v>19.923520485584216</v>
      </c>
    </row>
    <row r="27" spans="1:8" x14ac:dyDescent="0.25">
      <c r="A27" s="3">
        <v>2016</v>
      </c>
      <c r="B27" s="1">
        <v>83302</v>
      </c>
      <c r="C27" s="1">
        <v>17393</v>
      </c>
      <c r="D27" s="2">
        <f t="shared" si="0"/>
        <v>20.879450673453217</v>
      </c>
      <c r="H27" s="2"/>
    </row>
    <row r="28" spans="1:8" x14ac:dyDescent="0.25">
      <c r="A28" s="3">
        <v>2017</v>
      </c>
      <c r="B28" s="1">
        <v>82473</v>
      </c>
      <c r="C28" s="1">
        <v>17985</v>
      </c>
      <c r="D28" s="2">
        <f t="shared" si="0"/>
        <v>21.807136881161107</v>
      </c>
    </row>
    <row r="29" spans="1:8" x14ac:dyDescent="0.25">
      <c r="A29" s="3">
        <v>2018</v>
      </c>
      <c r="B29" s="1">
        <f>'Table_U.1.1'!F17</f>
        <v>89241.619600000005</v>
      </c>
      <c r="C29" s="1">
        <v>19590</v>
      </c>
      <c r="D29" s="2">
        <f>C29/B29*100</f>
        <v>21.951641047984744</v>
      </c>
    </row>
    <row r="30" spans="1:8" x14ac:dyDescent="0.25">
      <c r="A30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abSelected="1" workbookViewId="0">
      <selection activeCell="A23" sqref="A23"/>
    </sheetView>
  </sheetViews>
  <sheetFormatPr defaultRowHeight="15" x14ac:dyDescent="0.25"/>
  <cols>
    <col min="1" max="1" width="26.28515625" customWidth="1"/>
    <col min="9" max="9" width="12.42578125" customWidth="1"/>
  </cols>
  <sheetData>
    <row r="1" spans="1:9" x14ac:dyDescent="0.25">
      <c r="A1" s="7" t="s">
        <v>0</v>
      </c>
      <c r="B1" s="8">
        <v>2014</v>
      </c>
      <c r="C1" s="8">
        <v>2015</v>
      </c>
      <c r="D1" s="8">
        <v>2016</v>
      </c>
      <c r="E1" s="8">
        <v>2017</v>
      </c>
      <c r="F1" s="8">
        <v>2018</v>
      </c>
      <c r="G1" s="3"/>
    </row>
    <row r="2" spans="1:9" x14ac:dyDescent="0.25">
      <c r="A2" s="7" t="s">
        <v>1</v>
      </c>
      <c r="B2" s="9">
        <v>603</v>
      </c>
      <c r="C2" s="9">
        <v>700</v>
      </c>
      <c r="D2" s="9">
        <v>840</v>
      </c>
      <c r="E2" s="9">
        <v>881</v>
      </c>
      <c r="F2" s="9">
        <v>1212.5619999999997</v>
      </c>
      <c r="G2" s="1"/>
      <c r="H2" s="4"/>
      <c r="I2" s="4"/>
    </row>
    <row r="3" spans="1:9" x14ac:dyDescent="0.25">
      <c r="A3" s="7" t="s">
        <v>2</v>
      </c>
      <c r="B3" s="9">
        <v>2067</v>
      </c>
      <c r="C3" s="9">
        <v>2246</v>
      </c>
      <c r="D3" s="9">
        <v>2323</v>
      </c>
      <c r="E3" s="9">
        <v>2335</v>
      </c>
      <c r="F3" s="9">
        <v>2572.6616000000004</v>
      </c>
      <c r="G3" s="1"/>
      <c r="H3" s="4"/>
      <c r="I3" s="4"/>
    </row>
    <row r="4" spans="1:9" x14ac:dyDescent="0.25">
      <c r="A4" s="7" t="s">
        <v>3</v>
      </c>
      <c r="B4" s="9">
        <v>2755</v>
      </c>
      <c r="C4" s="9">
        <v>3024</v>
      </c>
      <c r="D4" s="9">
        <v>3103</v>
      </c>
      <c r="E4" s="9">
        <v>3043</v>
      </c>
      <c r="F4" s="9">
        <v>3280.8550000000005</v>
      </c>
      <c r="G4" s="1"/>
      <c r="H4" s="4"/>
      <c r="I4" s="4"/>
    </row>
    <row r="5" spans="1:9" x14ac:dyDescent="0.25">
      <c r="A5" s="7" t="s">
        <v>4</v>
      </c>
      <c r="B5" s="9">
        <v>478</v>
      </c>
      <c r="C5" s="9">
        <v>586</v>
      </c>
      <c r="D5" s="9">
        <v>750</v>
      </c>
      <c r="E5" s="9">
        <v>904</v>
      </c>
      <c r="F5" s="9">
        <v>1011.931</v>
      </c>
      <c r="G5" s="1"/>
      <c r="H5" s="4"/>
      <c r="I5" s="4"/>
    </row>
    <row r="6" spans="1:9" x14ac:dyDescent="0.25">
      <c r="A6" s="7" t="s">
        <v>5</v>
      </c>
      <c r="B6" s="9">
        <v>1471</v>
      </c>
      <c r="C6" s="9">
        <v>1567</v>
      </c>
      <c r="D6" s="9">
        <v>1635</v>
      </c>
      <c r="E6" s="9">
        <v>1716</v>
      </c>
      <c r="F6" s="9">
        <v>1890.0705000000003</v>
      </c>
      <c r="G6" s="1"/>
      <c r="H6" s="4"/>
      <c r="I6" s="4"/>
    </row>
    <row r="7" spans="1:9" x14ac:dyDescent="0.25">
      <c r="A7" s="7" t="s">
        <v>6</v>
      </c>
      <c r="B7" s="9">
        <v>597</v>
      </c>
      <c r="C7" s="9">
        <v>590</v>
      </c>
      <c r="D7" s="9">
        <v>676</v>
      </c>
      <c r="E7" s="9">
        <v>701</v>
      </c>
      <c r="F7" s="9">
        <v>565.27200000000005</v>
      </c>
      <c r="G7" s="1"/>
      <c r="H7" s="4"/>
      <c r="I7" s="4"/>
    </row>
    <row r="8" spans="1:9" x14ac:dyDescent="0.25">
      <c r="A8" s="7" t="s">
        <v>7</v>
      </c>
      <c r="B8" s="9">
        <v>597</v>
      </c>
      <c r="C8" s="9">
        <v>594</v>
      </c>
      <c r="D8" s="9">
        <v>614</v>
      </c>
      <c r="E8" s="9">
        <v>689</v>
      </c>
      <c r="F8" s="9">
        <v>544.2650000000001</v>
      </c>
      <c r="G8" s="1"/>
      <c r="H8" s="4"/>
      <c r="I8" s="4"/>
    </row>
    <row r="9" spans="1:9" x14ac:dyDescent="0.25">
      <c r="A9" s="7" t="s">
        <v>8</v>
      </c>
      <c r="B9" s="9">
        <v>280</v>
      </c>
      <c r="C9" s="9">
        <v>288</v>
      </c>
      <c r="D9" s="9">
        <v>275</v>
      </c>
      <c r="E9" s="9">
        <v>244</v>
      </c>
      <c r="F9" s="9">
        <v>237.03</v>
      </c>
      <c r="G9" s="1"/>
      <c r="H9" s="4"/>
      <c r="I9" s="4"/>
    </row>
    <row r="10" spans="1:9" x14ac:dyDescent="0.25">
      <c r="A10" s="7" t="s">
        <v>9</v>
      </c>
      <c r="B10" s="9">
        <v>675</v>
      </c>
      <c r="C10" s="9">
        <v>760</v>
      </c>
      <c r="D10" s="9">
        <v>832</v>
      </c>
      <c r="E10" s="9">
        <v>866</v>
      </c>
      <c r="F10" s="9">
        <v>978.38549999999975</v>
      </c>
      <c r="G10" s="1"/>
      <c r="H10" s="4"/>
      <c r="I10" s="4"/>
    </row>
    <row r="11" spans="1:9" x14ac:dyDescent="0.25">
      <c r="A11" s="7" t="s">
        <v>10</v>
      </c>
      <c r="B11" s="9">
        <v>206</v>
      </c>
      <c r="C11" s="9">
        <v>272</v>
      </c>
      <c r="D11" s="9">
        <v>290</v>
      </c>
      <c r="E11" s="9">
        <v>276</v>
      </c>
      <c r="F11" s="9">
        <v>298.089</v>
      </c>
      <c r="G11" s="1"/>
      <c r="H11" s="4"/>
      <c r="I11" s="4"/>
    </row>
    <row r="12" spans="1:9" x14ac:dyDescent="0.25">
      <c r="A12" s="7" t="s">
        <v>11</v>
      </c>
      <c r="B12" s="9">
        <v>1882</v>
      </c>
      <c r="C12" s="9">
        <v>2268</v>
      </c>
      <c r="D12" s="9">
        <v>2394</v>
      </c>
      <c r="E12" s="9">
        <v>2582</v>
      </c>
      <c r="F12" s="9">
        <v>2957.7625000000007</v>
      </c>
      <c r="G12" s="1"/>
      <c r="H12" s="4"/>
      <c r="I12" s="4"/>
    </row>
    <row r="13" spans="1:9" x14ac:dyDescent="0.25">
      <c r="A13" s="7" t="s">
        <v>12</v>
      </c>
      <c r="B13" s="9">
        <v>226</v>
      </c>
      <c r="C13" s="9">
        <v>215</v>
      </c>
      <c r="D13" s="9">
        <v>187</v>
      </c>
      <c r="E13" s="9">
        <v>155</v>
      </c>
      <c r="F13" s="9">
        <v>161.57999999999998</v>
      </c>
      <c r="G13" s="1"/>
      <c r="H13" s="4"/>
      <c r="I13" s="4"/>
    </row>
    <row r="14" spans="1:9" x14ac:dyDescent="0.25">
      <c r="A14" s="7" t="s">
        <v>13</v>
      </c>
      <c r="B14" s="9">
        <v>873</v>
      </c>
      <c r="C14" s="9">
        <v>937</v>
      </c>
      <c r="D14" s="9">
        <v>929</v>
      </c>
      <c r="E14" s="9">
        <v>981</v>
      </c>
      <c r="F14" s="9">
        <v>782.22950000000003</v>
      </c>
      <c r="G14" s="1"/>
      <c r="H14" s="4"/>
      <c r="I14" s="4"/>
    </row>
    <row r="15" spans="1:9" x14ac:dyDescent="0.25">
      <c r="A15" s="7" t="s">
        <v>14</v>
      </c>
      <c r="B15" s="9">
        <v>413</v>
      </c>
      <c r="C15" s="9">
        <v>511</v>
      </c>
      <c r="D15" s="9">
        <v>618</v>
      </c>
      <c r="E15" s="9">
        <v>734</v>
      </c>
      <c r="F15" s="9">
        <v>917.61049999999989</v>
      </c>
      <c r="G15" s="1"/>
      <c r="H15" s="4"/>
      <c r="I15" s="4"/>
    </row>
    <row r="16" spans="1:9" x14ac:dyDescent="0.25">
      <c r="A16" s="7" t="s">
        <v>15</v>
      </c>
      <c r="B16" s="9">
        <v>1567</v>
      </c>
      <c r="C16" s="9">
        <v>1856</v>
      </c>
      <c r="D16" s="9">
        <v>1927</v>
      </c>
      <c r="E16" s="9">
        <v>1877</v>
      </c>
      <c r="F16" s="9">
        <v>2179.3960000000002</v>
      </c>
      <c r="G16" s="1"/>
      <c r="H16" s="4"/>
      <c r="I16" s="4"/>
    </row>
    <row r="17" spans="1:9" x14ac:dyDescent="0.25">
      <c r="A17" s="7" t="s">
        <v>16</v>
      </c>
      <c r="B17" s="9">
        <f>SUM(B2:B16)</f>
        <v>14690</v>
      </c>
      <c r="C17" s="9">
        <f t="shared" ref="C17:E17" si="0">SUM(C2:C16)</f>
        <v>16414</v>
      </c>
      <c r="D17" s="9">
        <f t="shared" si="0"/>
        <v>17393</v>
      </c>
      <c r="E17" s="9">
        <f t="shared" si="0"/>
        <v>17984</v>
      </c>
      <c r="F17" s="9">
        <f>SUM(F2:F16)</f>
        <v>19589.700100000002</v>
      </c>
      <c r="G17" s="1"/>
      <c r="H17" s="4"/>
      <c r="I17" s="4"/>
    </row>
    <row r="18" spans="1:9" x14ac:dyDescent="0.25">
      <c r="A18" t="s">
        <v>17</v>
      </c>
    </row>
  </sheetData>
  <sortState xmlns:xlrd2="http://schemas.microsoft.com/office/spreadsheetml/2017/richdata2" ref="A2:G16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21" sqref="A21"/>
    </sheetView>
  </sheetViews>
  <sheetFormatPr defaultRowHeight="15" x14ac:dyDescent="0.25"/>
  <cols>
    <col min="1" max="1" width="50.7109375" customWidth="1"/>
    <col min="2" max="2" width="40.7109375" bestFit="1" customWidth="1"/>
  </cols>
  <sheetData>
    <row r="1" spans="1:3" x14ac:dyDescent="0.25">
      <c r="A1" t="s">
        <v>24</v>
      </c>
      <c r="B1" t="s">
        <v>25</v>
      </c>
    </row>
    <row r="2" spans="1:3" x14ac:dyDescent="0.25">
      <c r="A2" t="s">
        <v>26</v>
      </c>
      <c r="B2" t="s">
        <v>27</v>
      </c>
      <c r="C2" s="1"/>
    </row>
    <row r="3" spans="1:3" x14ac:dyDescent="0.25">
      <c r="A3" t="s">
        <v>28</v>
      </c>
      <c r="B3" t="s">
        <v>29</v>
      </c>
      <c r="C3" s="1"/>
    </row>
    <row r="4" spans="1:3" x14ac:dyDescent="0.25">
      <c r="A4" t="s">
        <v>30</v>
      </c>
      <c r="B4" t="s">
        <v>31</v>
      </c>
      <c r="C4" s="1"/>
    </row>
    <row r="5" spans="1:3" x14ac:dyDescent="0.25">
      <c r="A5" t="s">
        <v>32</v>
      </c>
      <c r="B5" t="s">
        <v>33</v>
      </c>
      <c r="C5" s="1"/>
    </row>
    <row r="6" spans="1:3" x14ac:dyDescent="0.25">
      <c r="A6" t="s">
        <v>32</v>
      </c>
      <c r="B6" t="s">
        <v>34</v>
      </c>
      <c r="C6" s="1"/>
    </row>
    <row r="7" spans="1:3" x14ac:dyDescent="0.25">
      <c r="A7" t="s">
        <v>35</v>
      </c>
      <c r="B7" t="s">
        <v>36</v>
      </c>
      <c r="C7" s="1"/>
    </row>
    <row r="8" spans="1:3" x14ac:dyDescent="0.25">
      <c r="A8" t="s">
        <v>37</v>
      </c>
      <c r="B8" t="s">
        <v>38</v>
      </c>
      <c r="C8" s="1"/>
    </row>
    <row r="9" spans="1:3" x14ac:dyDescent="0.25">
      <c r="A9" t="s">
        <v>37</v>
      </c>
      <c r="B9" t="s">
        <v>39</v>
      </c>
      <c r="C9" s="1"/>
    </row>
    <row r="10" spans="1:3" x14ac:dyDescent="0.25">
      <c r="A10" t="s">
        <v>40</v>
      </c>
      <c r="B10" t="s">
        <v>41</v>
      </c>
      <c r="C10" s="1"/>
    </row>
    <row r="11" spans="1:3" x14ac:dyDescent="0.25">
      <c r="A11" t="s">
        <v>42</v>
      </c>
      <c r="B11" t="s">
        <v>41</v>
      </c>
      <c r="C11" s="1"/>
    </row>
    <row r="12" spans="1:3" x14ac:dyDescent="0.25">
      <c r="A12" t="s">
        <v>43</v>
      </c>
      <c r="B12" t="s">
        <v>36</v>
      </c>
      <c r="C12" s="1"/>
    </row>
    <row r="13" spans="1:3" x14ac:dyDescent="0.25">
      <c r="A13" t="s">
        <v>44</v>
      </c>
      <c r="B13" t="s">
        <v>31</v>
      </c>
      <c r="C13" s="1"/>
    </row>
    <row r="14" spans="1:3" x14ac:dyDescent="0.25">
      <c r="A14" t="s">
        <v>44</v>
      </c>
      <c r="B14" t="s">
        <v>45</v>
      </c>
      <c r="C14" s="1"/>
    </row>
    <row r="15" spans="1:3" x14ac:dyDescent="0.25">
      <c r="A15" t="s">
        <v>44</v>
      </c>
      <c r="B15" t="s">
        <v>46</v>
      </c>
      <c r="C15" s="1"/>
    </row>
    <row r="16" spans="1:3" x14ac:dyDescent="0.25">
      <c r="A16" t="s">
        <v>16</v>
      </c>
      <c r="C16" s="1"/>
    </row>
    <row r="17" spans="1:1" x14ac:dyDescent="0.25">
      <c r="A17" t="s">
        <v>47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36F19-BD52-4F1F-B1C9-7DFD2FA3F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E8E5BA-8B52-41EC-97E8-D7C1A9E3DD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25f3da-5814-4c1f-99f2-d637de11ca73"/>
    <ds:schemaRef ds:uri="http://schemas.microsoft.com/office/2006/metadata/properties"/>
    <ds:schemaRef ds:uri="http://schemas.microsoft.com/office/2006/documentManagement/types"/>
    <ds:schemaRef ds:uri="2dd3b932-8b30-42c8-9dfc-f00df7d42eda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03EE6D-F2DD-4B31-B9BC-77467A31748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A15A083-952F-46BC-B9F5-066F97D43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Table_U.1.1</vt:lpstr>
      <vt:lpstr>Table_U.1.2</vt:lpstr>
      <vt:lpstr>Table_U.1.3</vt:lpstr>
      <vt:lpstr>Table_U.1.4</vt:lpstr>
      <vt:lpstr>Table_U.1.1</vt:lpstr>
      <vt:lpstr>Table_U.1.2</vt:lpstr>
      <vt:lpstr>Table_U.1.3</vt:lpstr>
      <vt:lpstr>Table_U.1.4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2018-08-21T14:05:18Z</dcterms:created>
  <dcterms:modified xsi:type="dcterms:W3CDTF">2020-04-09T13:01:04Z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5;#Information|335406be-2b4e-4b05-853f-3dd6013983e0;#57;#Research|f4a2b1bf-d34f-45ae-9597-315e8ee96dd7</vt:lpwstr>
  </property>
</Properties>
</file>