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adam_rodrigues_engineerscanada_ca/Documents/Desktop/New folder/"/>
    </mc:Choice>
  </mc:AlternateContent>
  <xr:revisionPtr revIDLastSave="0" documentId="8_{93892445-D68D-45B9-BE07-A389CFCBD2AB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Table_U.3.1" sheetId="1" r:id="rId1"/>
    <sheet name="Table_U.3.2" sheetId="2" r:id="rId2"/>
    <sheet name="Table_U.3.3" sheetId="3" r:id="rId3"/>
    <sheet name="Table_U.3.4" sheetId="4" r:id="rId4"/>
  </sheets>
  <externalReferences>
    <externalReference r:id="rId5"/>
    <externalReference r:id="rId6"/>
  </externalReferences>
  <definedNames>
    <definedName name="_xlnm._FilterDatabase" localSheetId="2" hidden="1">'Table_U.3.3'!$A$1:$A$49</definedName>
    <definedName name="_xlnm._FilterDatabase" localSheetId="3" hidden="1">'Table_U.3.4'!$A$1:$A$49</definedName>
    <definedName name="Table_U.3.1">'Table_U.3.1'!$A$1:$D$50</definedName>
    <definedName name="Table_U.3.2">'Table_U.3.2'!#REF!</definedName>
    <definedName name="Table_U.3.3">'Table_U.3.3'!$A$1:$P$48</definedName>
    <definedName name="Table_U.3.4">'Table_U.3.4'!$A$3:$P$49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41" i="1"/>
  <c r="C48" i="4"/>
  <c r="D48" i="4"/>
  <c r="E48" i="4"/>
  <c r="J48" i="4"/>
  <c r="K48" i="4"/>
  <c r="L48" i="4"/>
  <c r="M48" i="4"/>
  <c r="Q48" i="3"/>
  <c r="G48" i="3"/>
  <c r="N48" i="3"/>
  <c r="O48" i="3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F48" i="4"/>
  <c r="G48" i="4"/>
  <c r="H48" i="4"/>
  <c r="I48" i="4"/>
  <c r="N48" i="4"/>
  <c r="O48" i="4"/>
  <c r="P48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2" i="4"/>
  <c r="P2" i="3"/>
  <c r="Q2" i="3"/>
  <c r="P3" i="3"/>
  <c r="Q3" i="3"/>
  <c r="P4" i="3"/>
  <c r="Q4" i="3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C2" i="3"/>
  <c r="D2" i="3"/>
  <c r="E2" i="3"/>
  <c r="F2" i="3"/>
  <c r="G2" i="3"/>
  <c r="H2" i="3"/>
  <c r="I2" i="3"/>
  <c r="J2" i="3"/>
  <c r="K2" i="3"/>
  <c r="L2" i="3"/>
  <c r="M2" i="3"/>
  <c r="N2" i="3"/>
  <c r="O2" i="3"/>
  <c r="C3" i="3"/>
  <c r="D3" i="3"/>
  <c r="E3" i="3"/>
  <c r="F3" i="3"/>
  <c r="G3" i="3"/>
  <c r="H3" i="3"/>
  <c r="I3" i="3"/>
  <c r="J3" i="3"/>
  <c r="K3" i="3"/>
  <c r="L3" i="3"/>
  <c r="M3" i="3"/>
  <c r="N3" i="3"/>
  <c r="O3" i="3"/>
  <c r="C4" i="3"/>
  <c r="D4" i="3"/>
  <c r="E4" i="3"/>
  <c r="F4" i="3"/>
  <c r="G4" i="3"/>
  <c r="H4" i="3"/>
  <c r="I4" i="3"/>
  <c r="J4" i="3"/>
  <c r="K4" i="3"/>
  <c r="L4" i="3"/>
  <c r="M4" i="3"/>
  <c r="N4" i="3"/>
  <c r="O4" i="3"/>
  <c r="C5" i="3"/>
  <c r="D5" i="3"/>
  <c r="E5" i="3"/>
  <c r="F5" i="3"/>
  <c r="G5" i="3"/>
  <c r="H5" i="3"/>
  <c r="I5" i="3"/>
  <c r="J5" i="3"/>
  <c r="K5" i="3"/>
  <c r="L5" i="3"/>
  <c r="M5" i="3"/>
  <c r="N5" i="3"/>
  <c r="O5" i="3"/>
  <c r="C6" i="3"/>
  <c r="D6" i="3"/>
  <c r="E6" i="3"/>
  <c r="F6" i="3"/>
  <c r="G6" i="3"/>
  <c r="H6" i="3"/>
  <c r="I6" i="3"/>
  <c r="J6" i="3"/>
  <c r="K6" i="3"/>
  <c r="L6" i="3"/>
  <c r="M6" i="3"/>
  <c r="N6" i="3"/>
  <c r="O6" i="3"/>
  <c r="C7" i="3"/>
  <c r="D7" i="3"/>
  <c r="E7" i="3"/>
  <c r="F7" i="3"/>
  <c r="G7" i="3"/>
  <c r="H7" i="3"/>
  <c r="I7" i="3"/>
  <c r="J7" i="3"/>
  <c r="K7" i="3"/>
  <c r="L7" i="3"/>
  <c r="M7" i="3"/>
  <c r="N7" i="3"/>
  <c r="O7" i="3"/>
  <c r="C8" i="3"/>
  <c r="D8" i="3"/>
  <c r="E8" i="3"/>
  <c r="F8" i="3"/>
  <c r="G8" i="3"/>
  <c r="H8" i="3"/>
  <c r="I8" i="3"/>
  <c r="J8" i="3"/>
  <c r="K8" i="3"/>
  <c r="L8" i="3"/>
  <c r="M8" i="3"/>
  <c r="N8" i="3"/>
  <c r="O8" i="3"/>
  <c r="C9" i="3"/>
  <c r="D9" i="3"/>
  <c r="E9" i="3"/>
  <c r="F9" i="3"/>
  <c r="G9" i="3"/>
  <c r="H9" i="3"/>
  <c r="I9" i="3"/>
  <c r="J9" i="3"/>
  <c r="K9" i="3"/>
  <c r="L9" i="3"/>
  <c r="M9" i="3"/>
  <c r="N9" i="3"/>
  <c r="O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C48" i="3"/>
  <c r="D48" i="3"/>
  <c r="E48" i="3"/>
  <c r="H48" i="3"/>
  <c r="I48" i="3"/>
  <c r="J48" i="3"/>
  <c r="K48" i="3"/>
  <c r="L48" i="3"/>
  <c r="M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2" i="3"/>
  <c r="F3" i="2"/>
  <c r="F5" i="2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2" i="2"/>
  <c r="F3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50" i="1"/>
  <c r="F2" i="1"/>
  <c r="F51" i="1" l="1"/>
  <c r="F51" i="2"/>
  <c r="F48" i="3"/>
  <c r="E5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3" i="2"/>
  <c r="E21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3" i="1"/>
  <c r="E51" i="2" l="1"/>
  <c r="E51" i="1"/>
  <c r="D51" i="1" l="1"/>
  <c r="D51" i="2" l="1"/>
  <c r="B51" i="1"/>
  <c r="C51" i="1"/>
  <c r="Q48" i="4" l="1"/>
</calcChain>
</file>

<file path=xl/sharedStrings.xml><?xml version="1.0" encoding="utf-8"?>
<sst xmlns="http://schemas.openxmlformats.org/spreadsheetml/2006/main" count="234" uniqueCount="71">
  <si>
    <t>Établissement</t>
  </si>
  <si>
    <t>Acadia University</t>
  </si>
  <si>
    <t>British Columbia Institute of Technology</t>
  </si>
  <si>
    <t>Cape Breton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</si>
  <si>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</si>
  <si>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</si>
  <si>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</si>
  <si>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</si>
  <si>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</si>
  <si>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</si>
  <si>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</si>
  <si>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</si>
  <si>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</si>
  <si>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</si>
  <si>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</si>
  <si>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NSAC</t>
  </si>
  <si>
    <t>Queen's University</t>
  </si>
  <si>
    <t>Royal Military College of Canada</t>
  </si>
  <si>
    <t>Ryerson University</t>
  </si>
  <si>
    <t>Saint Mary's University</t>
  </si>
  <si>
    <t>Simon Fraser University</t>
  </si>
  <si>
    <t>StFX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</si>
  <si>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</si>
  <si>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</si>
  <si>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</si>
  <si>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</si>
  <si>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</si>
  <si>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</si>
  <si>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</si>
  <si>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</si>
  <si>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</si>
  <si>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</si>
  <si>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</si>
  <si>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</si>
  <si>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</si>
  <si>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</si>
  <si>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</si>
  <si>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</si>
  <si>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</si>
  <si>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</si>
  <si>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</si>
  <si>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</si>
  <si>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</si>
  <si>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</si>
  <si>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</si>
  <si>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</si>
  <si>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</si>
  <si>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</si>
  <si>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</si>
  <si>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</si>
  <si>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</si>
  <si>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Nombre total d’inscriptions à des programmes de génie de premier cycle agréés, par établissement : 2016 à 2020</t>
  </si>
  <si>
    <t>Nombre total de femmes inscrites à des programmes de génie de premier cycle agréés, par établissement : 2016 à 2020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</si>
  <si>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</si>
  <si>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</si>
  <si>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</si>
  <si>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</si>
  <si>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</si>
  <si>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</si>
  <si>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</si>
  <si>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</si>
  <si>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</si>
  <si>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</si>
  <si>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</si>
  <si>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</si>
  <si>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</si>
  <si>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</si>
  <si>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</si>
  <si>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Total</t>
  </si>
  <si>
    <t>Nombre total d’inscriptions à des programmes de génie de premier cycle agréés, par établissement et par discipline : 2020</t>
  </si>
  <si>
    <t>Nombre total de femmes inscrites à des programmes de génie de premier cycle agréés, par établissement et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</si>
</sst>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survey%202021%20Mast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Acadia University</v>
          </cell>
          <cell r="B2">
            <v>140.06659999999999</v>
          </cell>
          <cell r="C2">
            <v>0</v>
          </cell>
          <cell r="D2">
            <v>140.06659999999999</v>
          </cell>
          <cell r="E2">
            <v>34.866599999999998</v>
          </cell>
          <cell r="F2">
            <v>0</v>
          </cell>
          <cell r="G2">
            <v>34.866599999999998</v>
          </cell>
        </row>
        <row r="3">
          <cell r="A3" t="str">
            <v>British Columbia Institute of Technology</v>
          </cell>
          <cell r="B3">
            <v>512</v>
          </cell>
          <cell r="C3">
            <v>0</v>
          </cell>
          <cell r="D3">
            <v>512</v>
          </cell>
          <cell r="E3">
            <v>55</v>
          </cell>
          <cell r="F3">
            <v>0</v>
          </cell>
          <cell r="G3">
            <v>55</v>
          </cell>
        </row>
        <row r="4">
          <cell r="A4" t="str">
            <v>Carleton University</v>
          </cell>
          <cell r="B4">
            <v>1683</v>
          </cell>
          <cell r="C4">
            <v>2687.3</v>
          </cell>
          <cell r="D4">
            <v>4370.3</v>
          </cell>
          <cell r="E4">
            <v>293</v>
          </cell>
          <cell r="F4">
            <v>529.70000000000005</v>
          </cell>
          <cell r="G4">
            <v>822.7</v>
          </cell>
        </row>
        <row r="5">
          <cell r="A5" t="str">
            <v>Concordia University</v>
          </cell>
          <cell r="B5">
            <v>3381</v>
          </cell>
          <cell r="C5">
            <v>993.8</v>
          </cell>
          <cell r="D5">
            <v>4374.8</v>
          </cell>
          <cell r="E5">
            <v>764.9</v>
          </cell>
          <cell r="F5">
            <v>233.00000000000003</v>
          </cell>
          <cell r="G5">
            <v>997.9</v>
          </cell>
        </row>
        <row r="6">
          <cell r="A6" t="str">
            <v>Conestoga College</v>
          </cell>
          <cell r="B6">
            <v>0</v>
          </cell>
          <cell r="C6">
            <v>226</v>
          </cell>
          <cell r="D6">
            <v>226</v>
          </cell>
          <cell r="E6">
            <v>0</v>
          </cell>
          <cell r="F6">
            <v>16.499999999999996</v>
          </cell>
          <cell r="G6">
            <v>16.499999999999996</v>
          </cell>
        </row>
        <row r="7">
          <cell r="A7" t="str">
            <v>Dalhousie University</v>
          </cell>
          <cell r="B7">
            <v>1823.6800000000003</v>
          </cell>
          <cell r="C7">
            <v>0</v>
          </cell>
          <cell r="D7">
            <v>1823.6800000000003</v>
          </cell>
          <cell r="E7">
            <v>420.71999999999991</v>
          </cell>
          <cell r="F7">
            <v>0</v>
          </cell>
          <cell r="G7">
            <v>420.71999999999991</v>
          </cell>
        </row>
        <row r="8">
          <cell r="A8" t="str">
            <v>École de technologie supérieure</v>
          </cell>
          <cell r="B8">
            <v>0</v>
          </cell>
          <cell r="C8">
            <v>3931.62</v>
          </cell>
          <cell r="D8">
            <v>3931.62</v>
          </cell>
          <cell r="E8">
            <v>0</v>
          </cell>
          <cell r="F8">
            <v>442.2</v>
          </cell>
          <cell r="G8">
            <v>442.2</v>
          </cell>
        </row>
        <row r="9">
          <cell r="A9" t="str">
            <v>École Polytechnique de Montréal</v>
          </cell>
          <cell r="B9">
            <v>5273.5199999999995</v>
          </cell>
          <cell r="C9">
            <v>218.4</v>
          </cell>
          <cell r="D9">
            <v>5491.9199999999992</v>
          </cell>
          <cell r="E9">
            <v>1549.1100000000001</v>
          </cell>
          <cell r="F9">
            <v>68.900000000000006</v>
          </cell>
          <cell r="G9">
            <v>1618.0100000000002</v>
          </cell>
        </row>
        <row r="10">
          <cell r="A10" t="str">
            <v>Lakehead University</v>
          </cell>
          <cell r="B10">
            <v>1081.2090000000001</v>
          </cell>
          <cell r="C10">
            <v>0</v>
          </cell>
          <cell r="D10">
            <v>1081.2090000000001</v>
          </cell>
          <cell r="E10">
            <v>141.65300000000002</v>
          </cell>
          <cell r="F10">
            <v>0</v>
          </cell>
          <cell r="G10">
            <v>141.65300000000002</v>
          </cell>
        </row>
        <row r="11">
          <cell r="A11" t="str">
            <v>Laurentian University</v>
          </cell>
          <cell r="B11">
            <v>327</v>
          </cell>
          <cell r="C11">
            <v>12.499999999999998</v>
          </cell>
          <cell r="D11">
            <v>339.5</v>
          </cell>
          <cell r="E11">
            <v>49.699999999999996</v>
          </cell>
          <cell r="F11">
            <v>3.3</v>
          </cell>
          <cell r="G11">
            <v>52.999999999999993</v>
          </cell>
        </row>
        <row r="12">
          <cell r="A12" t="str">
            <v>McGill University</v>
          </cell>
          <cell r="B12">
            <v>3176.8999999999996</v>
          </cell>
          <cell r="C12">
            <v>334</v>
          </cell>
          <cell r="D12">
            <v>3510.8999999999996</v>
          </cell>
          <cell r="E12">
            <v>1029.2</v>
          </cell>
          <cell r="F12">
            <v>95.3</v>
          </cell>
          <cell r="G12">
            <v>1124.5</v>
          </cell>
        </row>
        <row r="13">
          <cell r="A13" t="str">
            <v>McMaster University</v>
          </cell>
          <cell r="B13">
            <v>450.59000000000009</v>
          </cell>
          <cell r="C13">
            <v>3774.3999999999996</v>
          </cell>
          <cell r="D13">
            <v>4224.99</v>
          </cell>
          <cell r="E13">
            <v>109.07999999999998</v>
          </cell>
          <cell r="F13">
            <v>1080.1400000000003</v>
          </cell>
          <cell r="G13">
            <v>1189.2200000000003</v>
          </cell>
        </row>
        <row r="14">
          <cell r="A14" t="str">
            <v>Memorial University of Newfoundland</v>
          </cell>
          <cell r="B14">
            <v>0</v>
          </cell>
          <cell r="C14">
            <v>1061</v>
          </cell>
          <cell r="D14">
            <v>1061</v>
          </cell>
          <cell r="E14">
            <v>0</v>
          </cell>
          <cell r="F14">
            <v>289</v>
          </cell>
          <cell r="G14">
            <v>289</v>
          </cell>
        </row>
        <row r="15">
          <cell r="A15" t="str">
            <v>Queen's University</v>
          </cell>
          <cell r="B15">
            <v>3626</v>
          </cell>
          <cell r="C15">
            <v>0</v>
          </cell>
          <cell r="D15">
            <v>3626</v>
          </cell>
          <cell r="E15">
            <v>997</v>
          </cell>
          <cell r="F15">
            <v>0</v>
          </cell>
          <cell r="G15">
            <v>997</v>
          </cell>
        </row>
        <row r="16">
          <cell r="A16" t="str">
            <v>Royal Military College of Canada</v>
          </cell>
          <cell r="B16">
            <v>461</v>
          </cell>
          <cell r="C16">
            <v>0</v>
          </cell>
          <cell r="D16">
            <v>461</v>
          </cell>
          <cell r="E16">
            <v>85</v>
          </cell>
          <cell r="F16">
            <v>0</v>
          </cell>
          <cell r="G16">
            <v>85</v>
          </cell>
        </row>
        <row r="17">
          <cell r="A17" t="str">
            <v>Ryerson University</v>
          </cell>
          <cell r="B17">
            <v>4035.424</v>
          </cell>
          <cell r="C17">
            <v>514.69999999999993</v>
          </cell>
          <cell r="D17">
            <v>4550.1239999999998</v>
          </cell>
          <cell r="E17">
            <v>790.36900000000003</v>
          </cell>
          <cell r="F17">
            <v>166.1</v>
          </cell>
          <cell r="G17">
            <v>956.46900000000005</v>
          </cell>
        </row>
        <row r="18">
          <cell r="A18" t="str">
            <v>Saint Mary's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Simon Fraser University</v>
          </cell>
          <cell r="B19">
            <v>0</v>
          </cell>
          <cell r="C19">
            <v>347.93999999999994</v>
          </cell>
          <cell r="D19">
            <v>347.93999999999994</v>
          </cell>
          <cell r="E19">
            <v>0</v>
          </cell>
          <cell r="F19">
            <v>72.47999999999999</v>
          </cell>
          <cell r="G19">
            <v>72.47999999999999</v>
          </cell>
        </row>
        <row r="20">
          <cell r="A20" t="str">
            <v>Thompson Rivers University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Université de Moncton</v>
          </cell>
          <cell r="B21">
            <v>248.5</v>
          </cell>
          <cell r="C21">
            <v>56</v>
          </cell>
          <cell r="D21">
            <v>304.5</v>
          </cell>
          <cell r="E21">
            <v>45.5</v>
          </cell>
          <cell r="F21">
            <v>18.5</v>
          </cell>
          <cell r="G21">
            <v>64</v>
          </cell>
        </row>
        <row r="22">
          <cell r="A22" t="str">
            <v>Université de Sherbrooke</v>
          </cell>
          <cell r="B22">
            <v>0</v>
          </cell>
          <cell r="C22">
            <v>1699.46</v>
          </cell>
          <cell r="D22">
            <v>1699.46</v>
          </cell>
          <cell r="E22">
            <v>0</v>
          </cell>
          <cell r="F22">
            <v>288.08999999999997</v>
          </cell>
          <cell r="G22">
            <v>288.08999999999997</v>
          </cell>
        </row>
        <row r="23">
          <cell r="A23" t="str">
            <v>Université du Québec à Chicoutimi</v>
          </cell>
          <cell r="B23">
            <v>259.76</v>
          </cell>
          <cell r="C23">
            <v>0</v>
          </cell>
          <cell r="D23">
            <v>259.76</v>
          </cell>
          <cell r="E23">
            <v>46.52</v>
          </cell>
          <cell r="F23">
            <v>0</v>
          </cell>
          <cell r="G23">
            <v>46.52</v>
          </cell>
        </row>
        <row r="24">
          <cell r="A24" t="str">
            <v>Université du Québec à Rimouski</v>
          </cell>
          <cell r="B24">
            <v>72.067000000000007</v>
          </cell>
          <cell r="C24">
            <v>0</v>
          </cell>
          <cell r="D24">
            <v>72.067000000000007</v>
          </cell>
          <cell r="E24">
            <v>9.9699999999999989</v>
          </cell>
          <cell r="F24">
            <v>0</v>
          </cell>
          <cell r="G24">
            <v>9.9699999999999989</v>
          </cell>
        </row>
        <row r="25">
          <cell r="A25" t="str">
            <v>Université du Québec à Trois-Rivières</v>
          </cell>
          <cell r="B25">
            <v>378.99899999999997</v>
          </cell>
          <cell r="C25">
            <v>37.5</v>
          </cell>
          <cell r="D25">
            <v>416.49899999999997</v>
          </cell>
          <cell r="E25">
            <v>60.632999999999996</v>
          </cell>
          <cell r="F25">
            <v>5.6</v>
          </cell>
          <cell r="G25">
            <v>66.23299999999999</v>
          </cell>
        </row>
        <row r="26">
          <cell r="A26" t="str">
            <v>Université du Québec en Abitibi-Témiscamingue</v>
          </cell>
          <cell r="B26">
            <v>42.319999999999993</v>
          </cell>
          <cell r="C26">
            <v>0</v>
          </cell>
          <cell r="D26">
            <v>42.319999999999993</v>
          </cell>
          <cell r="E26">
            <v>8.33</v>
          </cell>
          <cell r="F26">
            <v>0</v>
          </cell>
          <cell r="G26">
            <v>8.33</v>
          </cell>
        </row>
        <row r="27">
          <cell r="A27" t="str">
            <v>Université du Québec en Outaouais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Université Laval</v>
          </cell>
          <cell r="B28">
            <v>1854.3999999999999</v>
          </cell>
          <cell r="C28">
            <v>163.82</v>
          </cell>
          <cell r="D28">
            <v>2018.2199999999998</v>
          </cell>
          <cell r="E28">
            <v>380.82</v>
          </cell>
          <cell r="F28">
            <v>21.58</v>
          </cell>
          <cell r="G28">
            <v>402.4</v>
          </cell>
        </row>
        <row r="29">
          <cell r="A29" t="str">
            <v>University of Alberta</v>
          </cell>
          <cell r="B29">
            <v>2805.5</v>
          </cell>
          <cell r="C29">
            <v>1812</v>
          </cell>
          <cell r="D29">
            <v>4617.5</v>
          </cell>
          <cell r="E29">
            <v>614.75</v>
          </cell>
          <cell r="F29">
            <v>408.99</v>
          </cell>
          <cell r="G29">
            <v>1023.74</v>
          </cell>
        </row>
        <row r="30">
          <cell r="A30" t="str">
            <v>University of British Columbia</v>
          </cell>
          <cell r="B30">
            <v>3086.3900000000003</v>
          </cell>
          <cell r="C30">
            <v>1989.8</v>
          </cell>
          <cell r="D30">
            <v>5076.1900000000005</v>
          </cell>
          <cell r="E30">
            <v>843.37</v>
          </cell>
          <cell r="F30">
            <v>546.76999999999987</v>
          </cell>
          <cell r="G30">
            <v>1390.1399999999999</v>
          </cell>
        </row>
        <row r="31">
          <cell r="A31" t="str">
            <v>University of British Columbia, Okanagan</v>
          </cell>
          <cell r="B31">
            <v>1266.1999999999998</v>
          </cell>
          <cell r="C31">
            <v>294.7</v>
          </cell>
          <cell r="D31">
            <v>1560.8999999999999</v>
          </cell>
          <cell r="E31">
            <v>208.2</v>
          </cell>
          <cell r="F31">
            <v>51.7</v>
          </cell>
          <cell r="G31">
            <v>259.89999999999998</v>
          </cell>
        </row>
        <row r="32">
          <cell r="A32" t="str">
            <v>University of Calgary</v>
          </cell>
          <cell r="B32">
            <v>3144.9</v>
          </cell>
          <cell r="C32">
            <v>520.1</v>
          </cell>
          <cell r="D32">
            <v>3665</v>
          </cell>
          <cell r="E32">
            <v>789.8</v>
          </cell>
          <cell r="F32">
            <v>155.6</v>
          </cell>
          <cell r="G32">
            <v>945.4</v>
          </cell>
        </row>
        <row r="33">
          <cell r="A33" t="str">
            <v>University of Guelph</v>
          </cell>
          <cell r="B33">
            <v>805</v>
          </cell>
          <cell r="C33">
            <v>798</v>
          </cell>
          <cell r="D33">
            <v>1603</v>
          </cell>
          <cell r="E33">
            <v>201</v>
          </cell>
          <cell r="F33">
            <v>228</v>
          </cell>
          <cell r="G33">
            <v>429</v>
          </cell>
        </row>
        <row r="34">
          <cell r="A34" t="str">
            <v>University of Manitoba</v>
          </cell>
          <cell r="B34">
            <v>1628.2000000000003</v>
          </cell>
          <cell r="C34">
            <v>0</v>
          </cell>
          <cell r="D34">
            <v>1628.2000000000003</v>
          </cell>
          <cell r="E34">
            <v>367.14</v>
          </cell>
          <cell r="F34">
            <v>0</v>
          </cell>
          <cell r="G34">
            <v>367.14</v>
          </cell>
        </row>
        <row r="35">
          <cell r="A35" t="str">
            <v>University of New Brunswick</v>
          </cell>
          <cell r="B35">
            <v>1308</v>
          </cell>
          <cell r="C35">
            <v>324.10000000000002</v>
          </cell>
          <cell r="D35">
            <v>1632.1</v>
          </cell>
          <cell r="E35">
            <v>343.125</v>
          </cell>
          <cell r="F35">
            <v>87.6</v>
          </cell>
          <cell r="G35">
            <v>430.72500000000002</v>
          </cell>
        </row>
        <row r="36">
          <cell r="A36" t="str">
            <v>University of Northern British Columbia</v>
          </cell>
          <cell r="B36">
            <v>94</v>
          </cell>
          <cell r="C36">
            <v>0</v>
          </cell>
          <cell r="D36">
            <v>94</v>
          </cell>
          <cell r="E36">
            <v>42</v>
          </cell>
          <cell r="F36">
            <v>0</v>
          </cell>
          <cell r="G36">
            <v>42</v>
          </cell>
        </row>
        <row r="37">
          <cell r="A37" t="str">
            <v>University of Ontario Institute of Technology</v>
          </cell>
          <cell r="B37">
            <v>959.57999999999993</v>
          </cell>
          <cell r="C37">
            <v>0</v>
          </cell>
          <cell r="D37">
            <v>959.57999999999993</v>
          </cell>
          <cell r="E37">
            <v>104.18</v>
          </cell>
          <cell r="F37">
            <v>0</v>
          </cell>
          <cell r="G37">
            <v>104.18</v>
          </cell>
        </row>
        <row r="38">
          <cell r="A38" t="str">
            <v>University of Ottawa</v>
          </cell>
          <cell r="B38">
            <v>1265.6999999999998</v>
          </cell>
          <cell r="C38">
            <v>1905.2</v>
          </cell>
          <cell r="D38">
            <v>3170.8999999999996</v>
          </cell>
          <cell r="E38">
            <v>282.39999999999998</v>
          </cell>
          <cell r="F38">
            <v>468.9</v>
          </cell>
          <cell r="G38">
            <v>751.3</v>
          </cell>
        </row>
        <row r="39">
          <cell r="A39" t="str">
            <v>University of Prince Edward Island</v>
          </cell>
          <cell r="B39">
            <v>270.39999999999998</v>
          </cell>
          <cell r="C39">
            <v>0</v>
          </cell>
          <cell r="D39">
            <v>270.39999999999998</v>
          </cell>
          <cell r="E39">
            <v>45</v>
          </cell>
          <cell r="F39">
            <v>0</v>
          </cell>
          <cell r="G39">
            <v>45</v>
          </cell>
        </row>
        <row r="40">
          <cell r="A40" t="str">
            <v>University of Regina</v>
          </cell>
          <cell r="B40">
            <v>941.48</v>
          </cell>
          <cell r="C40">
            <v>196</v>
          </cell>
          <cell r="D40">
            <v>1137.48</v>
          </cell>
          <cell r="E40">
            <v>189.38</v>
          </cell>
          <cell r="F40">
            <v>54</v>
          </cell>
          <cell r="G40">
            <v>243.38</v>
          </cell>
        </row>
        <row r="41">
          <cell r="A41" t="str">
            <v>University of Saskatchewan</v>
          </cell>
          <cell r="B41">
            <v>1235.2</v>
          </cell>
          <cell r="C41">
            <v>369.01</v>
          </cell>
          <cell r="D41">
            <v>1604.21</v>
          </cell>
          <cell r="E41">
            <v>238.99999999999997</v>
          </cell>
          <cell r="F41">
            <v>93.009999999999991</v>
          </cell>
          <cell r="G41">
            <v>332.01</v>
          </cell>
        </row>
        <row r="42">
          <cell r="A42" t="str">
            <v>University of Toronto</v>
          </cell>
          <cell r="B42">
            <v>0</v>
          </cell>
          <cell r="C42">
            <v>5525.5000000000009</v>
          </cell>
          <cell r="D42">
            <v>5525.5000000000009</v>
          </cell>
          <cell r="E42">
            <v>0</v>
          </cell>
          <cell r="F42">
            <v>2121.6</v>
          </cell>
          <cell r="G42">
            <v>2121.6</v>
          </cell>
        </row>
        <row r="43">
          <cell r="A43" t="str">
            <v>University of Victoria</v>
          </cell>
          <cell r="B43">
            <v>0</v>
          </cell>
          <cell r="C43">
            <v>1971.6</v>
          </cell>
          <cell r="D43">
            <v>1971.6</v>
          </cell>
          <cell r="E43">
            <v>0</v>
          </cell>
          <cell r="F43">
            <v>405.05999999999995</v>
          </cell>
          <cell r="G43">
            <v>405.05999999999995</v>
          </cell>
        </row>
        <row r="44">
          <cell r="A44" t="str">
            <v>University of Waterloo</v>
          </cell>
          <cell r="B44">
            <v>0</v>
          </cell>
          <cell r="C44">
            <v>6592.6</v>
          </cell>
          <cell r="D44">
            <v>6592.6</v>
          </cell>
          <cell r="E44">
            <v>0</v>
          </cell>
          <cell r="F44">
            <v>1953.2260000000001</v>
          </cell>
          <cell r="G44">
            <v>1953.2260000000001</v>
          </cell>
        </row>
        <row r="45">
          <cell r="A45" t="str">
            <v>University of Western Ontario</v>
          </cell>
          <cell r="B45">
            <v>1561.76</v>
          </cell>
          <cell r="C45">
            <v>0</v>
          </cell>
          <cell r="D45">
            <v>1561.76</v>
          </cell>
          <cell r="E45">
            <v>342.70000000000005</v>
          </cell>
          <cell r="F45">
            <v>0</v>
          </cell>
          <cell r="G45">
            <v>342.70000000000005</v>
          </cell>
        </row>
        <row r="46">
          <cell r="A46" t="str">
            <v>University of Windsor</v>
          </cell>
          <cell r="B46">
            <v>815.66999999999985</v>
          </cell>
          <cell r="C46">
            <v>710.63999999999987</v>
          </cell>
          <cell r="D46">
            <v>1526.3099999999997</v>
          </cell>
          <cell r="E46">
            <v>138.02000000000001</v>
          </cell>
          <cell r="F46">
            <v>133.30000000000001</v>
          </cell>
          <cell r="G46">
            <v>271.32000000000005</v>
          </cell>
        </row>
        <row r="47">
          <cell r="A47" t="str">
            <v>York University</v>
          </cell>
          <cell r="B47">
            <v>1057.47</v>
          </cell>
          <cell r="C47">
            <v>170</v>
          </cell>
          <cell r="D47">
            <v>1227.47</v>
          </cell>
          <cell r="E47">
            <v>172.53999999999996</v>
          </cell>
          <cell r="F47">
            <v>27</v>
          </cell>
          <cell r="G47">
            <v>199.53999999999996</v>
          </cell>
        </row>
        <row r="48">
          <cell r="E48"/>
          <cell r="F48"/>
          <cell r="G48"/>
        </row>
        <row r="49">
          <cell r="A49" t="str">
            <v>Canada</v>
          </cell>
          <cell r="B49">
            <v>51072.885599999994</v>
          </cell>
          <cell r="C49">
            <v>39237.689999999995</v>
          </cell>
          <cell r="D49">
            <v>90310.575599999996</v>
          </cell>
          <cell r="E49">
            <v>11793.976599999998</v>
          </cell>
          <cell r="F49">
            <v>10065.145999999999</v>
          </cell>
          <cell r="G49">
            <v>21859.122599999995</v>
          </cell>
        </row>
        <row r="50">
          <cell r="E50"/>
          <cell r="F50"/>
          <cell r="G50"/>
        </row>
        <row r="51">
          <cell r="E51"/>
          <cell r="F51"/>
          <cell r="G51"/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140.06659999999999</v>
          </cell>
          <cell r="Q2">
            <v>140.06659999999999</v>
          </cell>
        </row>
        <row r="3">
          <cell r="B3">
            <v>0</v>
          </cell>
          <cell r="C3">
            <v>0</v>
          </cell>
          <cell r="D3">
            <v>197</v>
          </cell>
          <cell r="E3">
            <v>0</v>
          </cell>
          <cell r="F3">
            <v>121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137</v>
          </cell>
          <cell r="M3">
            <v>57</v>
          </cell>
          <cell r="N3">
            <v>0</v>
          </cell>
          <cell r="O3">
            <v>0</v>
          </cell>
          <cell r="P3">
            <v>0</v>
          </cell>
          <cell r="Q3">
            <v>512</v>
          </cell>
        </row>
        <row r="4">
          <cell r="B4">
            <v>174.7</v>
          </cell>
          <cell r="C4">
            <v>0</v>
          </cell>
          <cell r="D4">
            <v>737.5</v>
          </cell>
          <cell r="E4">
            <v>557.5</v>
          </cell>
          <cell r="F4">
            <v>867.19999999999993</v>
          </cell>
          <cell r="G4">
            <v>78.599999999999994</v>
          </cell>
          <cell r="H4">
            <v>353.1</v>
          </cell>
          <cell r="I4">
            <v>0</v>
          </cell>
          <cell r="J4">
            <v>0</v>
          </cell>
          <cell r="K4">
            <v>0</v>
          </cell>
          <cell r="L4">
            <v>477.7</v>
          </cell>
          <cell r="M4">
            <v>0</v>
          </cell>
          <cell r="N4">
            <v>534.20000000000005</v>
          </cell>
          <cell r="O4">
            <v>589.79999999999995</v>
          </cell>
          <cell r="P4">
            <v>0</v>
          </cell>
          <cell r="Q4">
            <v>4370.3</v>
          </cell>
        </row>
        <row r="5">
          <cell r="B5">
            <v>0</v>
          </cell>
          <cell r="C5">
            <v>0</v>
          </cell>
          <cell r="D5">
            <v>812</v>
          </cell>
          <cell r="E5">
            <v>571.59999999999991</v>
          </cell>
          <cell r="F5">
            <v>423.8</v>
          </cell>
          <cell r="G5">
            <v>0</v>
          </cell>
          <cell r="H5">
            <v>0</v>
          </cell>
          <cell r="I5">
            <v>0</v>
          </cell>
          <cell r="J5">
            <v>363.5</v>
          </cell>
          <cell r="K5">
            <v>0</v>
          </cell>
          <cell r="L5">
            <v>1033.6000000000001</v>
          </cell>
          <cell r="M5">
            <v>0</v>
          </cell>
          <cell r="N5">
            <v>905.5</v>
          </cell>
          <cell r="O5">
            <v>264.8</v>
          </cell>
          <cell r="P5">
            <v>0</v>
          </cell>
          <cell r="Q5">
            <v>4374.8</v>
          </cell>
        </row>
        <row r="6">
          <cell r="B6">
            <v>0</v>
          </cell>
          <cell r="C6">
            <v>0</v>
          </cell>
          <cell r="D6">
            <v>15.7</v>
          </cell>
          <cell r="E6">
            <v>0</v>
          </cell>
          <cell r="F6">
            <v>9.5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141</v>
          </cell>
          <cell r="M6">
            <v>0</v>
          </cell>
          <cell r="N6">
            <v>59.8</v>
          </cell>
          <cell r="O6">
            <v>0</v>
          </cell>
          <cell r="P6">
            <v>0</v>
          </cell>
          <cell r="Q6">
            <v>226</v>
          </cell>
        </row>
        <row r="7">
          <cell r="B7">
            <v>0</v>
          </cell>
          <cell r="C7">
            <v>139.91</v>
          </cell>
          <cell r="D7">
            <v>172.63</v>
          </cell>
          <cell r="E7">
            <v>0</v>
          </cell>
          <cell r="F7">
            <v>222.37</v>
          </cell>
          <cell r="G7">
            <v>0</v>
          </cell>
          <cell r="H7">
            <v>65</v>
          </cell>
          <cell r="I7">
            <v>0</v>
          </cell>
          <cell r="J7">
            <v>149.5</v>
          </cell>
          <cell r="K7">
            <v>1.9100000000000001</v>
          </cell>
          <cell r="L7">
            <v>226.73</v>
          </cell>
          <cell r="M7">
            <v>32</v>
          </cell>
          <cell r="N7">
            <v>0</v>
          </cell>
          <cell r="O7">
            <v>0</v>
          </cell>
          <cell r="P7">
            <v>813.63</v>
          </cell>
          <cell r="Q7">
            <v>1823.6799999999998</v>
          </cell>
        </row>
        <row r="8">
          <cell r="B8">
            <v>0</v>
          </cell>
          <cell r="C8">
            <v>0</v>
          </cell>
          <cell r="D8">
            <v>822.62</v>
          </cell>
          <cell r="E8">
            <v>0</v>
          </cell>
          <cell r="F8">
            <v>333</v>
          </cell>
          <cell r="G8">
            <v>0</v>
          </cell>
          <cell r="H8">
            <v>0</v>
          </cell>
          <cell r="I8">
            <v>0</v>
          </cell>
          <cell r="J8">
            <v>784</v>
          </cell>
          <cell r="K8">
            <v>0</v>
          </cell>
          <cell r="L8">
            <v>1236</v>
          </cell>
          <cell r="M8">
            <v>0</v>
          </cell>
          <cell r="N8">
            <v>756</v>
          </cell>
          <cell r="O8">
            <v>0</v>
          </cell>
          <cell r="P8">
            <v>0</v>
          </cell>
          <cell r="Q8">
            <v>3931.62</v>
          </cell>
        </row>
        <row r="9">
          <cell r="B9">
            <v>213.06</v>
          </cell>
          <cell r="C9">
            <v>391.33</v>
          </cell>
          <cell r="D9">
            <v>585.43999999999994</v>
          </cell>
          <cell r="E9">
            <v>465.4</v>
          </cell>
          <cell r="F9">
            <v>541.53</v>
          </cell>
          <cell r="G9">
            <v>286.70999999999998</v>
          </cell>
          <cell r="H9">
            <v>0</v>
          </cell>
          <cell r="I9">
            <v>99.16</v>
          </cell>
          <cell r="J9">
            <v>590.91</v>
          </cell>
          <cell r="K9">
            <v>0</v>
          </cell>
          <cell r="L9">
            <v>1094.8399999999999</v>
          </cell>
          <cell r="M9">
            <v>119.24000000000001</v>
          </cell>
          <cell r="N9">
            <v>897.17000000000007</v>
          </cell>
          <cell r="O9">
            <v>207.12999999999997</v>
          </cell>
          <cell r="P9">
            <v>0</v>
          </cell>
          <cell r="Q9">
            <v>5491.92</v>
          </cell>
        </row>
        <row r="10">
          <cell r="B10">
            <v>0</v>
          </cell>
          <cell r="C10">
            <v>103.203</v>
          </cell>
          <cell r="D10">
            <v>395.471</v>
          </cell>
          <cell r="E10">
            <v>0</v>
          </cell>
          <cell r="F10">
            <v>230.99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274.84100000000001</v>
          </cell>
          <cell r="M10">
            <v>0</v>
          </cell>
          <cell r="N10">
            <v>76.704000000000008</v>
          </cell>
          <cell r="O10">
            <v>0</v>
          </cell>
          <cell r="P10">
            <v>0</v>
          </cell>
          <cell r="Q10">
            <v>1081.2090000000001</v>
          </cell>
        </row>
        <row r="11">
          <cell r="B11">
            <v>0</v>
          </cell>
          <cell r="C11">
            <v>85.75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173.29999999999998</v>
          </cell>
          <cell r="M11">
            <v>80.450000000000017</v>
          </cell>
          <cell r="N11">
            <v>0</v>
          </cell>
          <cell r="O11">
            <v>0</v>
          </cell>
          <cell r="P11">
            <v>0</v>
          </cell>
          <cell r="Q11">
            <v>339.5</v>
          </cell>
        </row>
        <row r="12">
          <cell r="B12">
            <v>435.6</v>
          </cell>
          <cell r="C12">
            <v>356.20000000000005</v>
          </cell>
          <cell r="D12">
            <v>390.2</v>
          </cell>
          <cell r="E12">
            <v>252.39999999999998</v>
          </cell>
          <cell r="F12">
            <v>355.7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238.39999999999998</v>
          </cell>
          <cell r="L12">
            <v>721.3</v>
          </cell>
          <cell r="M12">
            <v>95.6</v>
          </cell>
          <cell r="N12">
            <v>665.5</v>
          </cell>
          <cell r="O12">
            <v>0</v>
          </cell>
          <cell r="P12">
            <v>0</v>
          </cell>
          <cell r="Q12">
            <v>3510.9</v>
          </cell>
        </row>
        <row r="13">
          <cell r="B13">
            <v>38.559999999999995</v>
          </cell>
          <cell r="C13">
            <v>265.83</v>
          </cell>
          <cell r="D13">
            <v>399.76</v>
          </cell>
          <cell r="E13">
            <v>264.31</v>
          </cell>
          <cell r="F13">
            <v>554.6</v>
          </cell>
          <cell r="G13">
            <v>195.32</v>
          </cell>
          <cell r="H13">
            <v>0</v>
          </cell>
          <cell r="I13">
            <v>0</v>
          </cell>
          <cell r="J13">
            <v>0</v>
          </cell>
          <cell r="K13">
            <v>138.57</v>
          </cell>
          <cell r="L13">
            <v>782.56</v>
          </cell>
          <cell r="M13">
            <v>0</v>
          </cell>
          <cell r="N13">
            <v>368.92</v>
          </cell>
          <cell r="O13">
            <v>0</v>
          </cell>
          <cell r="P13">
            <v>1216.56</v>
          </cell>
          <cell r="Q13">
            <v>4224.99</v>
          </cell>
        </row>
        <row r="14">
          <cell r="B14">
            <v>0</v>
          </cell>
          <cell r="C14">
            <v>0</v>
          </cell>
          <cell r="D14">
            <v>147.5</v>
          </cell>
          <cell r="E14">
            <v>102.5</v>
          </cell>
          <cell r="F14">
            <v>97.5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231.5</v>
          </cell>
          <cell r="M14">
            <v>0</v>
          </cell>
          <cell r="N14">
            <v>0</v>
          </cell>
          <cell r="O14">
            <v>124.5</v>
          </cell>
          <cell r="P14">
            <v>357.5</v>
          </cell>
          <cell r="Q14">
            <v>1061</v>
          </cell>
        </row>
        <row r="15">
          <cell r="B15">
            <v>0</v>
          </cell>
          <cell r="C15">
            <v>322</v>
          </cell>
          <cell r="D15">
            <v>306</v>
          </cell>
          <cell r="E15">
            <v>481</v>
          </cell>
          <cell r="F15">
            <v>252</v>
          </cell>
          <cell r="G15">
            <v>230</v>
          </cell>
          <cell r="H15">
            <v>0</v>
          </cell>
          <cell r="I15">
            <v>78</v>
          </cell>
          <cell r="J15">
            <v>0</v>
          </cell>
          <cell r="K15">
            <v>0</v>
          </cell>
          <cell r="L15">
            <v>583</v>
          </cell>
          <cell r="M15">
            <v>74</v>
          </cell>
          <cell r="N15">
            <v>0</v>
          </cell>
          <cell r="O15">
            <v>286</v>
          </cell>
          <cell r="P15">
            <v>1014</v>
          </cell>
          <cell r="Q15">
            <v>3626</v>
          </cell>
        </row>
        <row r="16">
          <cell r="B16">
            <v>0</v>
          </cell>
          <cell r="C16">
            <v>21</v>
          </cell>
          <cell r="D16">
            <v>63</v>
          </cell>
          <cell r="E16">
            <v>47</v>
          </cell>
          <cell r="F16">
            <v>25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60</v>
          </cell>
          <cell r="M16">
            <v>0</v>
          </cell>
          <cell r="N16">
            <v>0</v>
          </cell>
          <cell r="O16">
            <v>84</v>
          </cell>
          <cell r="P16">
            <v>161</v>
          </cell>
          <cell r="Q16">
            <v>461</v>
          </cell>
        </row>
        <row r="17">
          <cell r="B17">
            <v>375.79999999999995</v>
          </cell>
          <cell r="C17">
            <v>366.79999999999995</v>
          </cell>
          <cell r="D17">
            <v>721.3</v>
          </cell>
          <cell r="E17">
            <v>766.5</v>
          </cell>
          <cell r="F17">
            <v>619.70000000000005</v>
          </cell>
          <cell r="G17">
            <v>0</v>
          </cell>
          <cell r="H17">
            <v>0</v>
          </cell>
          <cell r="I17">
            <v>0</v>
          </cell>
          <cell r="J17">
            <v>244.5</v>
          </cell>
          <cell r="K17">
            <v>0</v>
          </cell>
          <cell r="L17">
            <v>910.6</v>
          </cell>
          <cell r="M17">
            <v>0</v>
          </cell>
          <cell r="N17">
            <v>0</v>
          </cell>
          <cell r="O17">
            <v>456.6</v>
          </cell>
          <cell r="P17">
            <v>88.323999999999998</v>
          </cell>
          <cell r="Q17">
            <v>4550.1239999999989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12.290000000000001</v>
          </cell>
          <cell r="C19">
            <v>0</v>
          </cell>
          <cell r="D19">
            <v>0</v>
          </cell>
          <cell r="E19">
            <v>54.300000000000004</v>
          </cell>
          <cell r="F19">
            <v>0</v>
          </cell>
          <cell r="G19">
            <v>5.03</v>
          </cell>
          <cell r="H19">
            <v>24.07</v>
          </cell>
          <cell r="I19">
            <v>0</v>
          </cell>
          <cell r="J19">
            <v>0</v>
          </cell>
          <cell r="K19">
            <v>0</v>
          </cell>
          <cell r="L19">
            <v>121.64</v>
          </cell>
          <cell r="M19">
            <v>0</v>
          </cell>
          <cell r="N19">
            <v>17.190000000000001</v>
          </cell>
          <cell r="O19">
            <v>25.89</v>
          </cell>
          <cell r="P19">
            <v>87.529999999999987</v>
          </cell>
          <cell r="Q19">
            <v>347.93999999999994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  <cell r="C21">
            <v>0</v>
          </cell>
          <cell r="D21">
            <v>122.5</v>
          </cell>
          <cell r="E21">
            <v>0</v>
          </cell>
          <cell r="F21">
            <v>69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304.5</v>
          </cell>
        </row>
        <row r="22">
          <cell r="B22">
            <v>143.9</v>
          </cell>
          <cell r="C22">
            <v>97.969999999999985</v>
          </cell>
          <cell r="D22">
            <v>374.44</v>
          </cell>
          <cell r="E22">
            <v>250.35999999999999</v>
          </cell>
          <cell r="F22">
            <v>267.5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565.29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1699.46</v>
          </cell>
        </row>
        <row r="23">
          <cell r="B23">
            <v>0</v>
          </cell>
          <cell r="C23">
            <v>0</v>
          </cell>
          <cell r="D23">
            <v>79.240000000000009</v>
          </cell>
          <cell r="E23">
            <v>27.639999999999997</v>
          </cell>
          <cell r="F23">
            <v>68.410000000000011</v>
          </cell>
          <cell r="G23">
            <v>0</v>
          </cell>
          <cell r="H23">
            <v>0</v>
          </cell>
          <cell r="I23">
            <v>17.54</v>
          </cell>
          <cell r="J23">
            <v>0</v>
          </cell>
          <cell r="K23">
            <v>0</v>
          </cell>
          <cell r="L23">
            <v>66.929999999999993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259.76</v>
          </cell>
        </row>
        <row r="24">
          <cell r="B24">
            <v>0</v>
          </cell>
          <cell r="C24">
            <v>0</v>
          </cell>
          <cell r="D24">
            <v>19.740000000000002</v>
          </cell>
          <cell r="E24">
            <v>0</v>
          </cell>
          <cell r="F24">
            <v>24.766999999999999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27.56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72.067000000000007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112.967</v>
          </cell>
          <cell r="G25">
            <v>0</v>
          </cell>
          <cell r="H25">
            <v>0</v>
          </cell>
          <cell r="I25">
            <v>0</v>
          </cell>
          <cell r="J25">
            <v>120.133</v>
          </cell>
          <cell r="K25">
            <v>0</v>
          </cell>
          <cell r="L25">
            <v>183.399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416.49900000000002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25.99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16.329999999999998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42.319999999999993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105.08</v>
          </cell>
          <cell r="C28">
            <v>69.5</v>
          </cell>
          <cell r="D28">
            <v>304.75</v>
          </cell>
          <cell r="E28">
            <v>122.5</v>
          </cell>
          <cell r="F28">
            <v>141.84</v>
          </cell>
          <cell r="G28">
            <v>145.25</v>
          </cell>
          <cell r="H28">
            <v>136.67000000000002</v>
          </cell>
          <cell r="I28">
            <v>91</v>
          </cell>
          <cell r="J28">
            <v>152.16</v>
          </cell>
          <cell r="K28">
            <v>32.239999999999995</v>
          </cell>
          <cell r="L28">
            <v>362.33000000000004</v>
          </cell>
          <cell r="M28">
            <v>82.16</v>
          </cell>
          <cell r="N28">
            <v>229.41000000000003</v>
          </cell>
          <cell r="O28">
            <v>43.33</v>
          </cell>
          <cell r="P28">
            <v>0</v>
          </cell>
          <cell r="Q28">
            <v>2018.2200000000003</v>
          </cell>
        </row>
        <row r="29">
          <cell r="B29">
            <v>0</v>
          </cell>
          <cell r="C29">
            <v>407.59000000000003</v>
          </cell>
          <cell r="D29">
            <v>685.17</v>
          </cell>
          <cell r="E29">
            <v>350.33000000000004</v>
          </cell>
          <cell r="F29">
            <v>532.99</v>
          </cell>
          <cell r="G29">
            <v>99.67</v>
          </cell>
          <cell r="H29">
            <v>0</v>
          </cell>
          <cell r="I29">
            <v>0</v>
          </cell>
          <cell r="J29">
            <v>0</v>
          </cell>
          <cell r="K29">
            <v>125.25</v>
          </cell>
          <cell r="L29">
            <v>994.66</v>
          </cell>
          <cell r="M29">
            <v>106.25</v>
          </cell>
          <cell r="N29">
            <v>0</v>
          </cell>
          <cell r="O29">
            <v>107.84</v>
          </cell>
          <cell r="P29">
            <v>1207.75</v>
          </cell>
          <cell r="Q29">
            <v>4617.5</v>
          </cell>
        </row>
        <row r="30">
          <cell r="B30">
            <v>229.18</v>
          </cell>
          <cell r="C30">
            <v>472.02</v>
          </cell>
          <cell r="D30">
            <v>534.79999999999995</v>
          </cell>
          <cell r="E30">
            <v>450.01</v>
          </cell>
          <cell r="F30">
            <v>674.68</v>
          </cell>
          <cell r="G30">
            <v>295.10999999999996</v>
          </cell>
          <cell r="H30">
            <v>97.070000000000007</v>
          </cell>
          <cell r="I30">
            <v>134.6</v>
          </cell>
          <cell r="J30">
            <v>48.95</v>
          </cell>
          <cell r="K30">
            <v>180.84</v>
          </cell>
          <cell r="L30">
            <v>550.37</v>
          </cell>
          <cell r="M30">
            <v>111.35</v>
          </cell>
          <cell r="N30">
            <v>0</v>
          </cell>
          <cell r="O30">
            <v>226.64</v>
          </cell>
          <cell r="P30">
            <v>1070.5700000000002</v>
          </cell>
          <cell r="Q30">
            <v>5076.1900000000005</v>
          </cell>
        </row>
        <row r="31">
          <cell r="B31">
            <v>0</v>
          </cell>
          <cell r="C31">
            <v>0</v>
          </cell>
          <cell r="D31">
            <v>321.90000000000003</v>
          </cell>
          <cell r="E31">
            <v>0</v>
          </cell>
          <cell r="F31">
            <v>331.9</v>
          </cell>
          <cell r="G31">
            <v>0</v>
          </cell>
          <cell r="H31">
            <v>0</v>
          </cell>
          <cell r="I31">
            <v>0</v>
          </cell>
          <cell r="J31">
            <v>14.9</v>
          </cell>
          <cell r="K31">
            <v>0</v>
          </cell>
          <cell r="L31">
            <v>481.29999999999995</v>
          </cell>
          <cell r="M31">
            <v>0</v>
          </cell>
          <cell r="N31">
            <v>0</v>
          </cell>
          <cell r="O31">
            <v>0</v>
          </cell>
          <cell r="P31">
            <v>410.9</v>
          </cell>
          <cell r="Q31">
            <v>1560.9</v>
          </cell>
        </row>
        <row r="32">
          <cell r="B32">
            <v>0</v>
          </cell>
          <cell r="C32">
            <v>456.79999999999995</v>
          </cell>
          <cell r="D32">
            <v>391.9</v>
          </cell>
          <cell r="E32">
            <v>0</v>
          </cell>
          <cell r="F32">
            <v>514</v>
          </cell>
          <cell r="G32">
            <v>0</v>
          </cell>
          <cell r="H32">
            <v>127.29999999999998</v>
          </cell>
          <cell r="I32">
            <v>0</v>
          </cell>
          <cell r="J32">
            <v>0</v>
          </cell>
          <cell r="K32">
            <v>0</v>
          </cell>
          <cell r="L32">
            <v>780.19999999999993</v>
          </cell>
          <cell r="M32">
            <v>0</v>
          </cell>
          <cell r="N32">
            <v>391.8</v>
          </cell>
          <cell r="O32">
            <v>155.6</v>
          </cell>
          <cell r="P32">
            <v>847.4</v>
          </cell>
          <cell r="Q32">
            <v>3665</v>
          </cell>
        </row>
        <row r="33">
          <cell r="B33">
            <v>375</v>
          </cell>
          <cell r="C33">
            <v>0</v>
          </cell>
          <cell r="D33">
            <v>0</v>
          </cell>
          <cell r="E33">
            <v>292</v>
          </cell>
          <cell r="F33">
            <v>0</v>
          </cell>
          <cell r="G33">
            <v>0</v>
          </cell>
          <cell r="H33">
            <v>259</v>
          </cell>
          <cell r="I33">
            <v>0</v>
          </cell>
          <cell r="J33">
            <v>0</v>
          </cell>
          <cell r="K33">
            <v>0</v>
          </cell>
          <cell r="L33">
            <v>635</v>
          </cell>
          <cell r="M33">
            <v>0</v>
          </cell>
          <cell r="N33">
            <v>0</v>
          </cell>
          <cell r="O33">
            <v>0</v>
          </cell>
          <cell r="P33">
            <v>42</v>
          </cell>
          <cell r="Q33">
            <v>1603</v>
          </cell>
        </row>
        <row r="34">
          <cell r="B34">
            <v>144.43</v>
          </cell>
          <cell r="C34">
            <v>0</v>
          </cell>
          <cell r="D34">
            <v>297.43</v>
          </cell>
          <cell r="E34">
            <v>162.92000000000002</v>
          </cell>
          <cell r="F34">
            <v>259.99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442</v>
          </cell>
          <cell r="M34">
            <v>0</v>
          </cell>
          <cell r="N34">
            <v>0</v>
          </cell>
          <cell r="O34">
            <v>0</v>
          </cell>
          <cell r="P34">
            <v>321.43</v>
          </cell>
          <cell r="Q34">
            <v>1628.2</v>
          </cell>
        </row>
        <row r="35">
          <cell r="B35">
            <v>0</v>
          </cell>
          <cell r="C35">
            <v>273</v>
          </cell>
          <cell r="D35">
            <v>222.70000000000002</v>
          </cell>
          <cell r="E35">
            <v>0</v>
          </cell>
          <cell r="F35">
            <v>268</v>
          </cell>
          <cell r="G35">
            <v>0</v>
          </cell>
          <cell r="H35">
            <v>0</v>
          </cell>
          <cell r="I35">
            <v>30.4</v>
          </cell>
          <cell r="J35">
            <v>0</v>
          </cell>
          <cell r="K35">
            <v>0</v>
          </cell>
          <cell r="L35">
            <v>382.29999999999995</v>
          </cell>
          <cell r="M35">
            <v>0</v>
          </cell>
          <cell r="N35">
            <v>223.34999999999997</v>
          </cell>
          <cell r="O35">
            <v>112.1</v>
          </cell>
          <cell r="P35">
            <v>120.25</v>
          </cell>
          <cell r="Q35">
            <v>1632.1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94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94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154.91</v>
          </cell>
          <cell r="G37">
            <v>0</v>
          </cell>
          <cell r="H37">
            <v>0</v>
          </cell>
          <cell r="I37">
            <v>0</v>
          </cell>
          <cell r="J37">
            <v>14.18</v>
          </cell>
          <cell r="K37">
            <v>0</v>
          </cell>
          <cell r="L37">
            <v>503.76</v>
          </cell>
          <cell r="M37">
            <v>0</v>
          </cell>
          <cell r="N37">
            <v>179.67000000000002</v>
          </cell>
          <cell r="O37">
            <v>107.06000000000002</v>
          </cell>
          <cell r="P37">
            <v>0</v>
          </cell>
          <cell r="Q37">
            <v>959.58</v>
          </cell>
        </row>
        <row r="38">
          <cell r="B38">
            <v>284.3</v>
          </cell>
          <cell r="C38">
            <v>334.8</v>
          </cell>
          <cell r="D38">
            <v>469.59999999999997</v>
          </cell>
          <cell r="E38">
            <v>461.9</v>
          </cell>
          <cell r="F38">
            <v>497.8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672</v>
          </cell>
          <cell r="M38">
            <v>0</v>
          </cell>
          <cell r="N38">
            <v>450.5</v>
          </cell>
          <cell r="O38">
            <v>0</v>
          </cell>
          <cell r="P38">
            <v>0</v>
          </cell>
          <cell r="Q38">
            <v>3170.9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270.39999999999998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270.39999999999998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166.54499999999999</v>
          </cell>
          <cell r="I40">
            <v>0</v>
          </cell>
          <cell r="J40">
            <v>211.215</v>
          </cell>
          <cell r="K40">
            <v>0</v>
          </cell>
          <cell r="L40">
            <v>0</v>
          </cell>
          <cell r="M40">
            <v>0</v>
          </cell>
          <cell r="N40">
            <v>283.935</v>
          </cell>
          <cell r="O40">
            <v>268.45</v>
          </cell>
          <cell r="P40">
            <v>207.33500000000001</v>
          </cell>
          <cell r="Q40">
            <v>1137.48</v>
          </cell>
        </row>
        <row r="41">
          <cell r="B41">
            <v>0</v>
          </cell>
          <cell r="C41">
            <v>171.1</v>
          </cell>
          <cell r="D41">
            <v>271.99</v>
          </cell>
          <cell r="E41">
            <v>124.91000000000001</v>
          </cell>
          <cell r="F41">
            <v>160.60999999999999</v>
          </cell>
          <cell r="G41">
            <v>59.9</v>
          </cell>
          <cell r="H41">
            <v>55.300000000000004</v>
          </cell>
          <cell r="I41">
            <v>41.5</v>
          </cell>
          <cell r="J41">
            <v>0</v>
          </cell>
          <cell r="K41">
            <v>0</v>
          </cell>
          <cell r="L41">
            <v>340.8</v>
          </cell>
          <cell r="M41">
            <v>0</v>
          </cell>
          <cell r="N41">
            <v>0</v>
          </cell>
          <cell r="O41">
            <v>0</v>
          </cell>
          <cell r="P41">
            <v>378.1</v>
          </cell>
          <cell r="Q41">
            <v>1604.21</v>
          </cell>
        </row>
        <row r="42">
          <cell r="B42">
            <v>0</v>
          </cell>
          <cell r="C42">
            <v>532.20000000000005</v>
          </cell>
          <cell r="D42">
            <v>493.2</v>
          </cell>
          <cell r="E42">
            <v>943.6</v>
          </cell>
          <cell r="F42">
            <v>552.4</v>
          </cell>
          <cell r="G42">
            <v>0</v>
          </cell>
          <cell r="H42">
            <v>0</v>
          </cell>
          <cell r="I42">
            <v>0</v>
          </cell>
          <cell r="J42">
            <v>528.4</v>
          </cell>
          <cell r="K42">
            <v>216.6</v>
          </cell>
          <cell r="L42">
            <v>848.59999999999991</v>
          </cell>
          <cell r="M42">
            <v>72.900000000000006</v>
          </cell>
          <cell r="N42">
            <v>0</v>
          </cell>
          <cell r="O42">
            <v>1079</v>
          </cell>
          <cell r="P42">
            <v>258.60000000000002</v>
          </cell>
          <cell r="Q42">
            <v>5525.5</v>
          </cell>
        </row>
        <row r="43">
          <cell r="B43">
            <v>135.59</v>
          </cell>
          <cell r="C43">
            <v>0</v>
          </cell>
          <cell r="D43">
            <v>276.51</v>
          </cell>
          <cell r="E43">
            <v>56.61</v>
          </cell>
          <cell r="F43">
            <v>319.74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507.08000000000004</v>
          </cell>
          <cell r="M43">
            <v>0</v>
          </cell>
          <cell r="N43">
            <v>298.47000000000003</v>
          </cell>
          <cell r="O43">
            <v>0</v>
          </cell>
          <cell r="P43">
            <v>377.59999999999997</v>
          </cell>
          <cell r="Q43">
            <v>1971.6000000000001</v>
          </cell>
        </row>
        <row r="44">
          <cell r="B44">
            <v>299.60000000000002</v>
          </cell>
          <cell r="C44">
            <v>915.78800000000001</v>
          </cell>
          <cell r="D44">
            <v>688</v>
          </cell>
          <cell r="E44">
            <v>1113.29</v>
          </cell>
          <cell r="F44">
            <v>364.47</v>
          </cell>
          <cell r="G44">
            <v>0</v>
          </cell>
          <cell r="H44">
            <v>230.29999999999998</v>
          </cell>
          <cell r="I44">
            <v>64.150000000000006</v>
          </cell>
          <cell r="J44">
            <v>0</v>
          </cell>
          <cell r="K44">
            <v>0</v>
          </cell>
          <cell r="L44">
            <v>1701.8</v>
          </cell>
          <cell r="M44">
            <v>0</v>
          </cell>
          <cell r="N44">
            <v>496.05</v>
          </cell>
          <cell r="O44">
            <v>719.15200000000004</v>
          </cell>
          <cell r="P44">
            <v>0</v>
          </cell>
          <cell r="Q44">
            <v>6592.6</v>
          </cell>
        </row>
        <row r="45">
          <cell r="B45">
            <v>2.16</v>
          </cell>
          <cell r="C45">
            <v>157.10999999999999</v>
          </cell>
          <cell r="D45">
            <v>223.82000000000002</v>
          </cell>
          <cell r="E45">
            <v>97.67</v>
          </cell>
          <cell r="F45">
            <v>151</v>
          </cell>
          <cell r="G45">
            <v>0</v>
          </cell>
          <cell r="H45">
            <v>17.71</v>
          </cell>
          <cell r="I45">
            <v>0</v>
          </cell>
          <cell r="J45">
            <v>0</v>
          </cell>
          <cell r="K45">
            <v>0</v>
          </cell>
          <cell r="L45">
            <v>511.17999999999995</v>
          </cell>
          <cell r="M45">
            <v>0</v>
          </cell>
          <cell r="N45">
            <v>375.01000000000005</v>
          </cell>
          <cell r="O45">
            <v>26.099999999999998</v>
          </cell>
          <cell r="P45">
            <v>0</v>
          </cell>
          <cell r="Q45">
            <v>1561.76</v>
          </cell>
        </row>
        <row r="46">
          <cell r="B46">
            <v>0</v>
          </cell>
          <cell r="C46">
            <v>0</v>
          </cell>
          <cell r="D46">
            <v>155.77999999999997</v>
          </cell>
          <cell r="E46">
            <v>0</v>
          </cell>
          <cell r="F46">
            <v>352.05999999999995</v>
          </cell>
          <cell r="G46">
            <v>0</v>
          </cell>
          <cell r="H46">
            <v>37.32</v>
          </cell>
          <cell r="I46">
            <v>0</v>
          </cell>
          <cell r="J46">
            <v>105.92</v>
          </cell>
          <cell r="K46">
            <v>0</v>
          </cell>
          <cell r="L46">
            <v>645.13</v>
          </cell>
          <cell r="M46">
            <v>0</v>
          </cell>
          <cell r="N46">
            <v>0</v>
          </cell>
          <cell r="O46">
            <v>0</v>
          </cell>
          <cell r="P46">
            <v>230.1</v>
          </cell>
          <cell r="Q46">
            <v>1526.31</v>
          </cell>
        </row>
        <row r="47">
          <cell r="B47">
            <v>0</v>
          </cell>
          <cell r="C47">
            <v>0</v>
          </cell>
          <cell r="D47">
            <v>279.16999999999996</v>
          </cell>
          <cell r="E47">
            <v>175.67999999999998</v>
          </cell>
          <cell r="F47">
            <v>152.03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337.27</v>
          </cell>
          <cell r="M47">
            <v>0</v>
          </cell>
          <cell r="N47">
            <v>181.76</v>
          </cell>
          <cell r="O47">
            <v>101.55999999999999</v>
          </cell>
          <cell r="P47">
            <v>0</v>
          </cell>
          <cell r="Q47">
            <v>1227.4699999999998</v>
          </cell>
        </row>
        <row r="48">
          <cell r="B48">
            <v>2969.25</v>
          </cell>
          <cell r="C48">
            <v>5939.9010000000007</v>
          </cell>
          <cell r="D48">
            <v>11978.761000000002</v>
          </cell>
          <cell r="E48">
            <v>8191.93</v>
          </cell>
          <cell r="F48">
            <v>10650.943999999998</v>
          </cell>
          <cell r="G48">
            <v>1395.59</v>
          </cell>
          <cell r="H48">
            <v>1933.7850000000001</v>
          </cell>
          <cell r="I48">
            <v>556.34999999999991</v>
          </cell>
          <cell r="J48">
            <v>3328.2679999999996</v>
          </cell>
          <cell r="K48">
            <v>933.81000000000006</v>
          </cell>
          <cell r="L48">
            <v>19873.900000000001</v>
          </cell>
          <cell r="M48">
            <v>830.95</v>
          </cell>
          <cell r="N48">
            <v>7390.9390000000012</v>
          </cell>
          <cell r="O48">
            <v>4985.5520000000006</v>
          </cell>
          <cell r="P48">
            <v>9350.6455999999998</v>
          </cell>
          <cell r="Q48">
            <v>90310.575599999996</v>
          </cell>
        </row>
      </sheetData>
      <sheetData sheetId="1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34.866599999999998</v>
          </cell>
          <cell r="Q2">
            <v>34.866599999999998</v>
          </cell>
        </row>
        <row r="3">
          <cell r="B3">
            <v>0</v>
          </cell>
          <cell r="C3">
            <v>0</v>
          </cell>
          <cell r="D3">
            <v>35</v>
          </cell>
          <cell r="E3">
            <v>0</v>
          </cell>
          <cell r="F3">
            <v>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10</v>
          </cell>
          <cell r="M3">
            <v>4</v>
          </cell>
          <cell r="N3">
            <v>0</v>
          </cell>
          <cell r="O3">
            <v>0</v>
          </cell>
          <cell r="P3">
            <v>0</v>
          </cell>
          <cell r="Q3">
            <v>55</v>
          </cell>
        </row>
        <row r="4">
          <cell r="B4">
            <v>91.5</v>
          </cell>
          <cell r="C4">
            <v>0</v>
          </cell>
          <cell r="D4">
            <v>187.6</v>
          </cell>
          <cell r="E4">
            <v>62.099999999999994</v>
          </cell>
          <cell r="F4">
            <v>144.4</v>
          </cell>
          <cell r="G4">
            <v>11.5</v>
          </cell>
          <cell r="H4">
            <v>112.9</v>
          </cell>
          <cell r="I4">
            <v>0</v>
          </cell>
          <cell r="J4">
            <v>0</v>
          </cell>
          <cell r="K4">
            <v>0</v>
          </cell>
          <cell r="L4">
            <v>50.7</v>
          </cell>
          <cell r="M4">
            <v>0</v>
          </cell>
          <cell r="N4">
            <v>78.5</v>
          </cell>
          <cell r="O4">
            <v>83.5</v>
          </cell>
          <cell r="P4">
            <v>0</v>
          </cell>
          <cell r="Q4">
            <v>822.7</v>
          </cell>
        </row>
        <row r="5">
          <cell r="B5">
            <v>0</v>
          </cell>
          <cell r="C5">
            <v>0</v>
          </cell>
          <cell r="D5">
            <v>276.60000000000002</v>
          </cell>
          <cell r="E5">
            <v>88.1</v>
          </cell>
          <cell r="F5">
            <v>87.300000000000011</v>
          </cell>
          <cell r="G5">
            <v>0</v>
          </cell>
          <cell r="H5">
            <v>0</v>
          </cell>
          <cell r="I5">
            <v>0</v>
          </cell>
          <cell r="J5">
            <v>122.5</v>
          </cell>
          <cell r="K5">
            <v>0</v>
          </cell>
          <cell r="L5">
            <v>163.80000000000001</v>
          </cell>
          <cell r="M5">
            <v>0</v>
          </cell>
          <cell r="N5">
            <v>196.5</v>
          </cell>
          <cell r="O5">
            <v>63.099999999999994</v>
          </cell>
          <cell r="P5">
            <v>0</v>
          </cell>
          <cell r="Q5">
            <v>997.9</v>
          </cell>
        </row>
        <row r="6">
          <cell r="B6">
            <v>0</v>
          </cell>
          <cell r="C6">
            <v>0</v>
          </cell>
          <cell r="D6">
            <v>1.4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10.799999999999999</v>
          </cell>
          <cell r="M6">
            <v>0</v>
          </cell>
          <cell r="N6">
            <v>3.3</v>
          </cell>
          <cell r="O6">
            <v>0</v>
          </cell>
          <cell r="P6">
            <v>0</v>
          </cell>
          <cell r="Q6">
            <v>16.5</v>
          </cell>
        </row>
        <row r="7">
          <cell r="B7">
            <v>0</v>
          </cell>
          <cell r="C7">
            <v>57.91</v>
          </cell>
          <cell r="D7">
            <v>40.180000000000007</v>
          </cell>
          <cell r="E7">
            <v>0</v>
          </cell>
          <cell r="F7">
            <v>33.090000000000003</v>
          </cell>
          <cell r="G7">
            <v>0</v>
          </cell>
          <cell r="H7">
            <v>25.64</v>
          </cell>
          <cell r="I7">
            <v>0</v>
          </cell>
          <cell r="J7">
            <v>37.9</v>
          </cell>
          <cell r="K7">
            <v>0.82</v>
          </cell>
          <cell r="L7">
            <v>33.82</v>
          </cell>
          <cell r="M7">
            <v>3.8200000000000003</v>
          </cell>
          <cell r="N7">
            <v>0</v>
          </cell>
          <cell r="O7">
            <v>0</v>
          </cell>
          <cell r="P7">
            <v>187.54</v>
          </cell>
          <cell r="Q7">
            <v>420.71999999999997</v>
          </cell>
        </row>
        <row r="8">
          <cell r="B8">
            <v>0</v>
          </cell>
          <cell r="C8">
            <v>0</v>
          </cell>
          <cell r="D8">
            <v>141.19999999999999</v>
          </cell>
          <cell r="E8">
            <v>0</v>
          </cell>
          <cell r="F8">
            <v>24</v>
          </cell>
          <cell r="G8">
            <v>0</v>
          </cell>
          <cell r="H8">
            <v>0</v>
          </cell>
          <cell r="I8">
            <v>0</v>
          </cell>
          <cell r="J8">
            <v>133</v>
          </cell>
          <cell r="K8">
            <v>0</v>
          </cell>
          <cell r="L8">
            <v>81</v>
          </cell>
          <cell r="M8">
            <v>0</v>
          </cell>
          <cell r="N8">
            <v>63</v>
          </cell>
          <cell r="O8">
            <v>0</v>
          </cell>
          <cell r="P8">
            <v>0</v>
          </cell>
          <cell r="Q8">
            <v>442.2</v>
          </cell>
        </row>
        <row r="9">
          <cell r="B9">
            <v>124.03</v>
          </cell>
          <cell r="C9">
            <v>227.63</v>
          </cell>
          <cell r="D9">
            <v>197</v>
          </cell>
          <cell r="E9">
            <v>102.1</v>
          </cell>
          <cell r="F9">
            <v>115.6</v>
          </cell>
          <cell r="G9">
            <v>65.040000000000006</v>
          </cell>
          <cell r="H9">
            <v>0</v>
          </cell>
          <cell r="I9">
            <v>42.46</v>
          </cell>
          <cell r="J9">
            <v>275.07</v>
          </cell>
          <cell r="K9">
            <v>0</v>
          </cell>
          <cell r="L9">
            <v>240.17</v>
          </cell>
          <cell r="M9">
            <v>26.44</v>
          </cell>
          <cell r="N9">
            <v>152.26999999999998</v>
          </cell>
          <cell r="O9">
            <v>50.2</v>
          </cell>
          <cell r="P9">
            <v>0</v>
          </cell>
          <cell r="Q9">
            <v>1618.0100000000002</v>
          </cell>
        </row>
        <row r="10">
          <cell r="B10">
            <v>0</v>
          </cell>
          <cell r="C10">
            <v>31.908999999999999</v>
          </cell>
          <cell r="D10">
            <v>59.591000000000001</v>
          </cell>
          <cell r="E10">
            <v>0</v>
          </cell>
          <cell r="F10">
            <v>14.741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23.362000000000002</v>
          </cell>
          <cell r="M10">
            <v>0</v>
          </cell>
          <cell r="N10">
            <v>12.05</v>
          </cell>
          <cell r="O10">
            <v>0</v>
          </cell>
          <cell r="P10">
            <v>0</v>
          </cell>
          <cell r="Q10">
            <v>141.65300000000002</v>
          </cell>
        </row>
        <row r="11">
          <cell r="B11">
            <v>0</v>
          </cell>
          <cell r="C11">
            <v>24.4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11.35</v>
          </cell>
          <cell r="M11">
            <v>17.25</v>
          </cell>
          <cell r="N11">
            <v>0</v>
          </cell>
          <cell r="O11">
            <v>0</v>
          </cell>
          <cell r="P11">
            <v>0</v>
          </cell>
          <cell r="Q11">
            <v>53</v>
          </cell>
        </row>
        <row r="12">
          <cell r="B12">
            <v>243.90000000000003</v>
          </cell>
          <cell r="C12">
            <v>176.2</v>
          </cell>
          <cell r="D12">
            <v>167.2</v>
          </cell>
          <cell r="E12">
            <v>49.8</v>
          </cell>
          <cell r="F12">
            <v>86.899999999999991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79</v>
          </cell>
          <cell r="L12">
            <v>152.4</v>
          </cell>
          <cell r="M12">
            <v>16.3</v>
          </cell>
          <cell r="N12">
            <v>152.80000000000001</v>
          </cell>
          <cell r="O12">
            <v>0</v>
          </cell>
          <cell r="P12">
            <v>0</v>
          </cell>
          <cell r="Q12">
            <v>1124.4999999999998</v>
          </cell>
        </row>
        <row r="13">
          <cell r="B13">
            <v>29.95</v>
          </cell>
          <cell r="C13">
            <v>129.68</v>
          </cell>
          <cell r="D13">
            <v>124.60999999999999</v>
          </cell>
          <cell r="E13">
            <v>35.290000000000006</v>
          </cell>
          <cell r="F13">
            <v>130.02000000000001</v>
          </cell>
          <cell r="G13">
            <v>59.96</v>
          </cell>
          <cell r="H13">
            <v>0</v>
          </cell>
          <cell r="I13">
            <v>0</v>
          </cell>
          <cell r="J13">
            <v>0</v>
          </cell>
          <cell r="K13">
            <v>51.300000000000004</v>
          </cell>
          <cell r="L13">
            <v>153.54999999999995</v>
          </cell>
          <cell r="M13">
            <v>0</v>
          </cell>
          <cell r="N13">
            <v>54.399999999999991</v>
          </cell>
          <cell r="O13">
            <v>0</v>
          </cell>
          <cell r="P13">
            <v>420.46000000000004</v>
          </cell>
          <cell r="Q13">
            <v>1189.22</v>
          </cell>
        </row>
        <row r="14">
          <cell r="B14">
            <v>0</v>
          </cell>
          <cell r="C14">
            <v>0</v>
          </cell>
          <cell r="D14">
            <v>45.5</v>
          </cell>
          <cell r="E14">
            <v>18.5</v>
          </cell>
          <cell r="F14">
            <v>20.5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51.5</v>
          </cell>
          <cell r="M14">
            <v>0</v>
          </cell>
          <cell r="N14">
            <v>0</v>
          </cell>
          <cell r="O14">
            <v>46</v>
          </cell>
          <cell r="P14">
            <v>107</v>
          </cell>
          <cell r="Q14">
            <v>289</v>
          </cell>
        </row>
        <row r="15">
          <cell r="B15">
            <v>0</v>
          </cell>
          <cell r="C15">
            <v>146</v>
          </cell>
          <cell r="D15">
            <v>114</v>
          </cell>
          <cell r="E15">
            <v>98</v>
          </cell>
          <cell r="F15">
            <v>50</v>
          </cell>
          <cell r="G15">
            <v>48</v>
          </cell>
          <cell r="H15">
            <v>0</v>
          </cell>
          <cell r="I15">
            <v>40</v>
          </cell>
          <cell r="J15">
            <v>0</v>
          </cell>
          <cell r="K15">
            <v>0</v>
          </cell>
          <cell r="L15">
            <v>148</v>
          </cell>
          <cell r="M15">
            <v>18</v>
          </cell>
          <cell r="N15">
            <v>0</v>
          </cell>
          <cell r="O15">
            <v>83</v>
          </cell>
          <cell r="P15">
            <v>252</v>
          </cell>
          <cell r="Q15">
            <v>997</v>
          </cell>
        </row>
        <row r="16">
          <cell r="B16">
            <v>0</v>
          </cell>
          <cell r="C16">
            <v>7</v>
          </cell>
          <cell r="D16">
            <v>11</v>
          </cell>
          <cell r="E16">
            <v>5</v>
          </cell>
          <cell r="F16">
            <v>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12</v>
          </cell>
          <cell r="M16">
            <v>0</v>
          </cell>
          <cell r="N16">
            <v>0</v>
          </cell>
          <cell r="O16">
            <v>19</v>
          </cell>
          <cell r="P16">
            <v>25</v>
          </cell>
          <cell r="Q16">
            <v>85</v>
          </cell>
        </row>
        <row r="17">
          <cell r="B17">
            <v>177.7</v>
          </cell>
          <cell r="C17">
            <v>136</v>
          </cell>
          <cell r="D17">
            <v>169.7</v>
          </cell>
          <cell r="E17">
            <v>99.6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85.4</v>
          </cell>
          <cell r="K17">
            <v>0</v>
          </cell>
          <cell r="L17">
            <v>101.5</v>
          </cell>
          <cell r="M17">
            <v>0</v>
          </cell>
          <cell r="N17">
            <v>0</v>
          </cell>
          <cell r="O17">
            <v>77.7</v>
          </cell>
          <cell r="P17">
            <v>18.869</v>
          </cell>
          <cell r="Q17">
            <v>956.46900000000005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3.96</v>
          </cell>
          <cell r="C19">
            <v>0</v>
          </cell>
          <cell r="D19">
            <v>0</v>
          </cell>
          <cell r="E19">
            <v>19.329999999999998</v>
          </cell>
          <cell r="F19">
            <v>0</v>
          </cell>
          <cell r="G19">
            <v>0.83</v>
          </cell>
          <cell r="H19">
            <v>10.4</v>
          </cell>
          <cell r="I19">
            <v>0</v>
          </cell>
          <cell r="J19">
            <v>0</v>
          </cell>
          <cell r="K19">
            <v>0</v>
          </cell>
          <cell r="L19">
            <v>12.37</v>
          </cell>
          <cell r="M19">
            <v>0</v>
          </cell>
          <cell r="N19">
            <v>5.43</v>
          </cell>
          <cell r="O19">
            <v>6.26</v>
          </cell>
          <cell r="P19">
            <v>13.9</v>
          </cell>
          <cell r="Q19">
            <v>72.47999999999999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>
            <v>0</v>
          </cell>
          <cell r="C21">
            <v>0</v>
          </cell>
          <cell r="D21">
            <v>28.5</v>
          </cell>
          <cell r="E21">
            <v>0</v>
          </cell>
          <cell r="F21">
            <v>13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64</v>
          </cell>
        </row>
        <row r="22">
          <cell r="B22">
            <v>72.83</v>
          </cell>
          <cell r="C22">
            <v>27.37</v>
          </cell>
          <cell r="D22">
            <v>85.1</v>
          </cell>
          <cell r="E22">
            <v>17.96</v>
          </cell>
          <cell r="F22">
            <v>16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68.83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288.09000000000003</v>
          </cell>
        </row>
        <row r="23">
          <cell r="B23">
            <v>0</v>
          </cell>
          <cell r="C23">
            <v>0</v>
          </cell>
          <cell r="D23">
            <v>23.64</v>
          </cell>
          <cell r="E23">
            <v>3.17</v>
          </cell>
          <cell r="F23">
            <v>7.14</v>
          </cell>
          <cell r="G23">
            <v>0</v>
          </cell>
          <cell r="H23">
            <v>0</v>
          </cell>
          <cell r="I23">
            <v>5.9399999999999995</v>
          </cell>
          <cell r="J23">
            <v>0</v>
          </cell>
          <cell r="K23">
            <v>0</v>
          </cell>
          <cell r="L23">
            <v>6.63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46.52</v>
          </cell>
        </row>
        <row r="24">
          <cell r="B24">
            <v>0</v>
          </cell>
          <cell r="C24">
            <v>0</v>
          </cell>
          <cell r="D24">
            <v>5.5699999999999994</v>
          </cell>
          <cell r="E24">
            <v>0</v>
          </cell>
          <cell r="F24">
            <v>1.9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2.5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9.9699999999999989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14.867000000000001</v>
          </cell>
          <cell r="G25">
            <v>0</v>
          </cell>
          <cell r="H25">
            <v>0</v>
          </cell>
          <cell r="I25">
            <v>0</v>
          </cell>
          <cell r="J25">
            <v>33.965999999999994</v>
          </cell>
          <cell r="K25">
            <v>0</v>
          </cell>
          <cell r="L25">
            <v>17.399999999999999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66.233000000000004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5.33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8.33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B28">
            <v>48.83</v>
          </cell>
          <cell r="C28">
            <v>18</v>
          </cell>
          <cell r="D28">
            <v>64.58</v>
          </cell>
          <cell r="E28">
            <v>5.25</v>
          </cell>
          <cell r="F28">
            <v>10.5</v>
          </cell>
          <cell r="G28">
            <v>26.5</v>
          </cell>
          <cell r="H28">
            <v>53.42</v>
          </cell>
          <cell r="I28">
            <v>28.92</v>
          </cell>
          <cell r="J28">
            <v>48.83</v>
          </cell>
          <cell r="K28">
            <v>6.25</v>
          </cell>
          <cell r="L28">
            <v>42.33</v>
          </cell>
          <cell r="M28">
            <v>9.58</v>
          </cell>
          <cell r="N28">
            <v>25.83</v>
          </cell>
          <cell r="O28">
            <v>13.58</v>
          </cell>
          <cell r="P28">
            <v>0</v>
          </cell>
          <cell r="Q28">
            <v>402.39999999999992</v>
          </cell>
        </row>
        <row r="29">
          <cell r="B29">
            <v>0</v>
          </cell>
          <cell r="C29">
            <v>136.25</v>
          </cell>
          <cell r="D29">
            <v>209.82999999999998</v>
          </cell>
          <cell r="E29">
            <v>55.25</v>
          </cell>
          <cell r="F29">
            <v>93.33</v>
          </cell>
          <cell r="G29">
            <v>15.25</v>
          </cell>
          <cell r="H29">
            <v>0</v>
          </cell>
          <cell r="I29">
            <v>0</v>
          </cell>
          <cell r="J29">
            <v>0</v>
          </cell>
          <cell r="K29">
            <v>40</v>
          </cell>
          <cell r="L29">
            <v>158.07999999999998</v>
          </cell>
          <cell r="M29">
            <v>7.91</v>
          </cell>
          <cell r="N29">
            <v>0</v>
          </cell>
          <cell r="O29">
            <v>12.34</v>
          </cell>
          <cell r="P29">
            <v>295.5</v>
          </cell>
          <cell r="Q29">
            <v>1023.74</v>
          </cell>
        </row>
        <row r="30">
          <cell r="B30">
            <v>104.19</v>
          </cell>
          <cell r="C30">
            <v>197.25</v>
          </cell>
          <cell r="D30">
            <v>143.65</v>
          </cell>
          <cell r="E30">
            <v>87.97</v>
          </cell>
          <cell r="F30">
            <v>119.64</v>
          </cell>
          <cell r="G30">
            <v>72.59</v>
          </cell>
          <cell r="H30">
            <v>47.32</v>
          </cell>
          <cell r="I30">
            <v>43.120000000000005</v>
          </cell>
          <cell r="J30">
            <v>17.27</v>
          </cell>
          <cell r="K30">
            <v>55.949999999999996</v>
          </cell>
          <cell r="L30">
            <v>109.32</v>
          </cell>
          <cell r="M30">
            <v>16.47</v>
          </cell>
          <cell r="N30">
            <v>0</v>
          </cell>
          <cell r="O30">
            <v>76.240000000000009</v>
          </cell>
          <cell r="P30">
            <v>299.16000000000003</v>
          </cell>
          <cell r="Q30">
            <v>1390.1400000000003</v>
          </cell>
        </row>
        <row r="31">
          <cell r="B31">
            <v>0</v>
          </cell>
          <cell r="C31">
            <v>0</v>
          </cell>
          <cell r="D31">
            <v>70.599999999999994</v>
          </cell>
          <cell r="E31">
            <v>0</v>
          </cell>
          <cell r="F31">
            <v>52.7</v>
          </cell>
          <cell r="G31">
            <v>0</v>
          </cell>
          <cell r="H31">
            <v>0</v>
          </cell>
          <cell r="I31">
            <v>0</v>
          </cell>
          <cell r="J31">
            <v>2.2999999999999998</v>
          </cell>
          <cell r="K31">
            <v>0</v>
          </cell>
          <cell r="L31">
            <v>70</v>
          </cell>
          <cell r="M31">
            <v>0</v>
          </cell>
          <cell r="N31">
            <v>0</v>
          </cell>
          <cell r="O31">
            <v>0</v>
          </cell>
          <cell r="P31">
            <v>64.3</v>
          </cell>
          <cell r="Q31">
            <v>259.89999999999998</v>
          </cell>
        </row>
        <row r="32">
          <cell r="B32">
            <v>0</v>
          </cell>
          <cell r="C32">
            <v>181.8</v>
          </cell>
          <cell r="D32">
            <v>156.69999999999999</v>
          </cell>
          <cell r="E32">
            <v>0</v>
          </cell>
          <cell r="F32">
            <v>109.69999999999999</v>
          </cell>
          <cell r="G32">
            <v>0</v>
          </cell>
          <cell r="H32">
            <v>13.2</v>
          </cell>
          <cell r="I32">
            <v>0</v>
          </cell>
          <cell r="J32">
            <v>0</v>
          </cell>
          <cell r="K32">
            <v>0</v>
          </cell>
          <cell r="L32">
            <v>154.5</v>
          </cell>
          <cell r="M32">
            <v>0</v>
          </cell>
          <cell r="N32">
            <v>68.2</v>
          </cell>
          <cell r="O32">
            <v>31.400000000000002</v>
          </cell>
          <cell r="P32">
            <v>229.9</v>
          </cell>
          <cell r="Q32">
            <v>945.4</v>
          </cell>
        </row>
        <row r="33">
          <cell r="B33">
            <v>199</v>
          </cell>
          <cell r="C33">
            <v>0</v>
          </cell>
          <cell r="D33">
            <v>0</v>
          </cell>
          <cell r="E33">
            <v>33</v>
          </cell>
          <cell r="F33">
            <v>0</v>
          </cell>
          <cell r="G33">
            <v>0</v>
          </cell>
          <cell r="H33">
            <v>113</v>
          </cell>
          <cell r="I33">
            <v>0</v>
          </cell>
          <cell r="J33">
            <v>0</v>
          </cell>
          <cell r="K33">
            <v>0</v>
          </cell>
          <cell r="L33">
            <v>74</v>
          </cell>
          <cell r="M33">
            <v>0</v>
          </cell>
          <cell r="N33">
            <v>0</v>
          </cell>
          <cell r="O33">
            <v>0</v>
          </cell>
          <cell r="P33">
            <v>10</v>
          </cell>
          <cell r="Q33">
            <v>429</v>
          </cell>
        </row>
        <row r="34">
          <cell r="B34">
            <v>59.36</v>
          </cell>
          <cell r="C34">
            <v>0</v>
          </cell>
          <cell r="D34">
            <v>92.14</v>
          </cell>
          <cell r="E34">
            <v>27.21</v>
          </cell>
          <cell r="F34">
            <v>45.35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64.289999999999992</v>
          </cell>
          <cell r="M34">
            <v>0</v>
          </cell>
          <cell r="N34">
            <v>0</v>
          </cell>
          <cell r="O34">
            <v>0</v>
          </cell>
          <cell r="P34">
            <v>78.790000000000006</v>
          </cell>
          <cell r="Q34">
            <v>367.14000000000004</v>
          </cell>
        </row>
        <row r="35">
          <cell r="B35">
            <v>0</v>
          </cell>
          <cell r="C35">
            <v>105.4</v>
          </cell>
          <cell r="D35">
            <v>75</v>
          </cell>
          <cell r="E35">
            <v>0</v>
          </cell>
          <cell r="F35">
            <v>88.8</v>
          </cell>
          <cell r="G35">
            <v>0</v>
          </cell>
          <cell r="H35">
            <v>0</v>
          </cell>
          <cell r="I35">
            <v>11.6</v>
          </cell>
          <cell r="J35">
            <v>0</v>
          </cell>
          <cell r="K35">
            <v>0</v>
          </cell>
          <cell r="L35">
            <v>52.9</v>
          </cell>
          <cell r="M35">
            <v>0</v>
          </cell>
          <cell r="N35">
            <v>39.549999999999997</v>
          </cell>
          <cell r="O35">
            <v>27.4</v>
          </cell>
          <cell r="P35">
            <v>30.074999999999999</v>
          </cell>
          <cell r="Q35">
            <v>430.72499999999997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42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11.83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  <cell r="K37">
            <v>0</v>
          </cell>
          <cell r="L37">
            <v>43.59</v>
          </cell>
          <cell r="M37">
            <v>0</v>
          </cell>
          <cell r="N37">
            <v>31.12</v>
          </cell>
          <cell r="O37">
            <v>15.64</v>
          </cell>
          <cell r="P37">
            <v>0</v>
          </cell>
          <cell r="Q37">
            <v>104.18</v>
          </cell>
        </row>
        <row r="38">
          <cell r="B38">
            <v>151.80000000000001</v>
          </cell>
          <cell r="C38">
            <v>140.6</v>
          </cell>
          <cell r="D38">
            <v>134.39999999999998</v>
          </cell>
          <cell r="E38">
            <v>77.400000000000006</v>
          </cell>
          <cell r="F38">
            <v>72.099999999999994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91.1</v>
          </cell>
          <cell r="M38">
            <v>0</v>
          </cell>
          <cell r="N38">
            <v>83.899999999999991</v>
          </cell>
          <cell r="O38">
            <v>0</v>
          </cell>
          <cell r="P38">
            <v>0</v>
          </cell>
          <cell r="Q38">
            <v>751.3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65.664999999999992</v>
          </cell>
          <cell r="I40">
            <v>0</v>
          </cell>
          <cell r="J40">
            <v>35.83</v>
          </cell>
          <cell r="K40">
            <v>0</v>
          </cell>
          <cell r="L40">
            <v>0</v>
          </cell>
          <cell r="M40">
            <v>0</v>
          </cell>
          <cell r="N40">
            <v>42.879999999999995</v>
          </cell>
          <cell r="O40">
            <v>65.004999999999995</v>
          </cell>
          <cell r="P40">
            <v>34</v>
          </cell>
          <cell r="Q40">
            <v>243.38</v>
          </cell>
        </row>
        <row r="41">
          <cell r="B41">
            <v>0</v>
          </cell>
          <cell r="C41">
            <v>70.599999999999994</v>
          </cell>
          <cell r="D41">
            <v>67.5</v>
          </cell>
          <cell r="E41">
            <v>13.6</v>
          </cell>
          <cell r="F41">
            <v>18.41</v>
          </cell>
          <cell r="G41">
            <v>9.6</v>
          </cell>
          <cell r="H41">
            <v>22</v>
          </cell>
          <cell r="I41">
            <v>10.6</v>
          </cell>
          <cell r="J41">
            <v>0</v>
          </cell>
          <cell r="K41">
            <v>0</v>
          </cell>
          <cell r="L41">
            <v>47.8</v>
          </cell>
          <cell r="M41">
            <v>0</v>
          </cell>
          <cell r="N41">
            <v>0</v>
          </cell>
          <cell r="O41">
            <v>0</v>
          </cell>
          <cell r="P41">
            <v>71.899999999999991</v>
          </cell>
          <cell r="Q41">
            <v>332.00999999999993</v>
          </cell>
        </row>
        <row r="42">
          <cell r="B42">
            <v>0</v>
          </cell>
          <cell r="C42">
            <v>275.7</v>
          </cell>
          <cell r="D42">
            <v>202.3</v>
          </cell>
          <cell r="E42">
            <v>289.8</v>
          </cell>
          <cell r="F42">
            <v>180.2</v>
          </cell>
          <cell r="G42">
            <v>0</v>
          </cell>
          <cell r="H42">
            <v>0</v>
          </cell>
          <cell r="I42">
            <v>0</v>
          </cell>
          <cell r="J42">
            <v>266.39999999999998</v>
          </cell>
          <cell r="K42">
            <v>75.3</v>
          </cell>
          <cell r="L42">
            <v>330.6</v>
          </cell>
          <cell r="M42">
            <v>16.2</v>
          </cell>
          <cell r="N42">
            <v>0</v>
          </cell>
          <cell r="O42">
            <v>373.5</v>
          </cell>
          <cell r="P42">
            <v>111.6</v>
          </cell>
          <cell r="Q42">
            <v>2121.6000000000004</v>
          </cell>
        </row>
        <row r="43">
          <cell r="B43">
            <v>81.289999999999992</v>
          </cell>
          <cell r="C43">
            <v>0</v>
          </cell>
          <cell r="D43">
            <v>75.63</v>
          </cell>
          <cell r="E43">
            <v>4.33</v>
          </cell>
          <cell r="F43">
            <v>44.32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68.98</v>
          </cell>
          <cell r="M43">
            <v>0</v>
          </cell>
          <cell r="N43">
            <v>46.63</v>
          </cell>
          <cell r="O43">
            <v>0</v>
          </cell>
          <cell r="P43">
            <v>83.88</v>
          </cell>
          <cell r="Q43">
            <v>405.06</v>
          </cell>
        </row>
        <row r="44">
          <cell r="B44">
            <v>188.15</v>
          </cell>
          <cell r="C44">
            <v>348.65</v>
          </cell>
          <cell r="D44">
            <v>256.25</v>
          </cell>
          <cell r="E44">
            <v>180</v>
          </cell>
          <cell r="F44">
            <v>81.800000000000011</v>
          </cell>
          <cell r="G44">
            <v>0</v>
          </cell>
          <cell r="H44">
            <v>130.4</v>
          </cell>
          <cell r="I44">
            <v>25.3</v>
          </cell>
          <cell r="J44">
            <v>0</v>
          </cell>
          <cell r="K44">
            <v>0</v>
          </cell>
          <cell r="L44">
            <v>329.79999999999995</v>
          </cell>
          <cell r="M44">
            <v>0</v>
          </cell>
          <cell r="N44">
            <v>105.95</v>
          </cell>
          <cell r="O44">
            <v>306.92599999999999</v>
          </cell>
          <cell r="P44">
            <v>0</v>
          </cell>
          <cell r="Q44">
            <v>1953.2259999999999</v>
          </cell>
        </row>
        <row r="45">
          <cell r="B45">
            <v>1.08</v>
          </cell>
          <cell r="C45">
            <v>69.62</v>
          </cell>
          <cell r="D45">
            <v>67.73</v>
          </cell>
          <cell r="E45">
            <v>7.83</v>
          </cell>
          <cell r="F45">
            <v>32.840000000000003</v>
          </cell>
          <cell r="G45">
            <v>0</v>
          </cell>
          <cell r="H45">
            <v>6.01</v>
          </cell>
          <cell r="I45">
            <v>0</v>
          </cell>
          <cell r="J45">
            <v>0</v>
          </cell>
          <cell r="K45">
            <v>0</v>
          </cell>
          <cell r="L45">
            <v>91.96</v>
          </cell>
          <cell r="M45">
            <v>0</v>
          </cell>
          <cell r="N45">
            <v>61.5</v>
          </cell>
          <cell r="O45">
            <v>4.13</v>
          </cell>
          <cell r="P45">
            <v>0</v>
          </cell>
          <cell r="Q45">
            <v>342.7</v>
          </cell>
        </row>
        <row r="46">
          <cell r="B46">
            <v>0</v>
          </cell>
          <cell r="C46">
            <v>0</v>
          </cell>
          <cell r="D46">
            <v>37.74</v>
          </cell>
          <cell r="E46">
            <v>0</v>
          </cell>
          <cell r="F46">
            <v>58.27</v>
          </cell>
          <cell r="G46">
            <v>0</v>
          </cell>
          <cell r="H46">
            <v>19.060000000000002</v>
          </cell>
          <cell r="I46">
            <v>0</v>
          </cell>
          <cell r="J46">
            <v>25.009999999999998</v>
          </cell>
          <cell r="K46">
            <v>0</v>
          </cell>
          <cell r="L46">
            <v>85.27</v>
          </cell>
          <cell r="M46">
            <v>0</v>
          </cell>
          <cell r="N46">
            <v>0</v>
          </cell>
          <cell r="O46">
            <v>0</v>
          </cell>
          <cell r="P46">
            <v>45.970000000000006</v>
          </cell>
          <cell r="Q46">
            <v>271.32000000000005</v>
          </cell>
        </row>
        <row r="47">
          <cell r="B47">
            <v>0</v>
          </cell>
          <cell r="C47">
            <v>0</v>
          </cell>
          <cell r="D47">
            <v>62.089999999999996</v>
          </cell>
          <cell r="E47">
            <v>27.61</v>
          </cell>
          <cell r="F47">
            <v>16.89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37.69</v>
          </cell>
          <cell r="M47">
            <v>0</v>
          </cell>
          <cell r="N47">
            <v>33.72</v>
          </cell>
          <cell r="O47">
            <v>21.54</v>
          </cell>
          <cell r="P47">
            <v>0</v>
          </cell>
          <cell r="Q47">
            <v>199.53999999999996</v>
          </cell>
        </row>
        <row r="48">
          <cell r="B48">
            <v>1577.57</v>
          </cell>
          <cell r="C48">
            <v>2507.9690000000001</v>
          </cell>
          <cell r="D48">
            <v>3429.5309999999995</v>
          </cell>
          <cell r="E48">
            <v>1408.1999999999998</v>
          </cell>
          <cell r="F48">
            <v>1904.4679999999998</v>
          </cell>
          <cell r="G48">
            <v>309.27000000000004</v>
          </cell>
          <cell r="H48">
            <v>706.01499999999987</v>
          </cell>
          <cell r="I48">
            <v>207.94</v>
          </cell>
          <cell r="J48">
            <v>1085.4759999999999</v>
          </cell>
          <cell r="K48">
            <v>308.62</v>
          </cell>
          <cell r="L48">
            <v>3229.3919999999998</v>
          </cell>
          <cell r="M48">
            <v>135.97</v>
          </cell>
          <cell r="N48">
            <v>1257.5300000000002</v>
          </cell>
          <cell r="O48">
            <v>1376.4609999999998</v>
          </cell>
          <cell r="P48">
            <v>2414.7105999999999</v>
          </cell>
          <cell r="Q48">
            <v>21859.122599999999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British Columbia Institute of Technology</v>
          </cell>
          <cell r="B2">
            <v>515</v>
          </cell>
          <cell r="C2">
            <v>0</v>
          </cell>
          <cell r="D2">
            <v>515</v>
          </cell>
          <cell r="E2">
            <v>59</v>
          </cell>
          <cell r="F2">
            <v>0</v>
          </cell>
          <cell r="G2">
            <v>59</v>
          </cell>
        </row>
        <row r="3">
          <cell r="A3" t="str">
            <v>Carleton University</v>
          </cell>
          <cell r="B3">
            <v>1674</v>
          </cell>
          <cell r="C3">
            <v>2555.1</v>
          </cell>
          <cell r="D3">
            <v>4229.1000000000004</v>
          </cell>
          <cell r="E3">
            <v>304</v>
          </cell>
          <cell r="F3">
            <v>460.4</v>
          </cell>
          <cell r="G3">
            <v>764.4</v>
          </cell>
        </row>
        <row r="4">
          <cell r="A4" t="str">
            <v>Concordia University</v>
          </cell>
          <cell r="B4">
            <v>3305.5</v>
          </cell>
          <cell r="C4">
            <v>868.4</v>
          </cell>
          <cell r="D4">
            <v>4173.8999999999996</v>
          </cell>
          <cell r="E4">
            <v>739.19999999999993</v>
          </cell>
          <cell r="F4">
            <v>196.7</v>
          </cell>
          <cell r="G4">
            <v>935.89999999999986</v>
          </cell>
        </row>
        <row r="5">
          <cell r="A5" t="str">
            <v>Conestoga College</v>
          </cell>
          <cell r="B5">
            <v>0</v>
          </cell>
          <cell r="C5">
            <v>218.3</v>
          </cell>
          <cell r="D5">
            <v>218.3</v>
          </cell>
          <cell r="E5">
            <v>0</v>
          </cell>
          <cell r="F5">
            <v>10.700000000000001</v>
          </cell>
          <cell r="G5">
            <v>10.700000000000001</v>
          </cell>
        </row>
        <row r="6">
          <cell r="A6" t="str">
            <v>Dalhousie University</v>
          </cell>
          <cell r="B6">
            <v>1824.2999</v>
          </cell>
          <cell r="C6">
            <v>0</v>
          </cell>
          <cell r="D6">
            <v>1824.2999</v>
          </cell>
          <cell r="E6">
            <v>410.9</v>
          </cell>
          <cell r="F6">
            <v>0</v>
          </cell>
          <cell r="G6">
            <v>410.9</v>
          </cell>
        </row>
        <row r="7">
          <cell r="A7" t="str">
            <v>École de technologie supérieure</v>
          </cell>
          <cell r="B7">
            <v>0</v>
          </cell>
          <cell r="C7">
            <v>4658.2397000000001</v>
          </cell>
          <cell r="D7">
            <v>4658.2397000000001</v>
          </cell>
          <cell r="E7">
            <v>0</v>
          </cell>
          <cell r="F7">
            <v>499.68</v>
          </cell>
          <cell r="G7">
            <v>499.68</v>
          </cell>
        </row>
        <row r="8">
          <cell r="A8" t="str">
            <v>École Polytechnique de Montréal</v>
          </cell>
          <cell r="B8">
            <v>5049.9996000000001</v>
          </cell>
          <cell r="C8">
            <v>238.8</v>
          </cell>
          <cell r="D8">
            <v>5288.7996000000003</v>
          </cell>
          <cell r="E8">
            <v>1473.23</v>
          </cell>
          <cell r="F8">
            <v>72.84</v>
          </cell>
          <cell r="G8">
            <v>1546.07</v>
          </cell>
        </row>
        <row r="9">
          <cell r="A9" t="str">
            <v>Lakehead University</v>
          </cell>
          <cell r="B9">
            <v>1180.8019000000002</v>
          </cell>
          <cell r="C9">
            <v>0</v>
          </cell>
          <cell r="D9">
            <v>1180.8019000000002</v>
          </cell>
          <cell r="E9">
            <v>149.24199999999999</v>
          </cell>
          <cell r="F9">
            <v>0</v>
          </cell>
          <cell r="G9">
            <v>149.24199999999999</v>
          </cell>
        </row>
        <row r="10">
          <cell r="A10" t="str">
            <v>Laurentian University</v>
          </cell>
          <cell r="B10">
            <v>708.2</v>
          </cell>
          <cell r="C10">
            <v>15.2</v>
          </cell>
          <cell r="D10">
            <v>723.40000000000009</v>
          </cell>
          <cell r="E10">
            <v>113.89999999999999</v>
          </cell>
          <cell r="F10">
            <v>0</v>
          </cell>
          <cell r="G10">
            <v>113.89999999999999</v>
          </cell>
        </row>
        <row r="11">
          <cell r="A11" t="str">
            <v>McGill University</v>
          </cell>
          <cell r="B11">
            <v>2443.8998999999999</v>
          </cell>
          <cell r="C11">
            <v>252.2</v>
          </cell>
          <cell r="D11">
            <v>2696.0998999999997</v>
          </cell>
          <cell r="E11">
            <v>771.69999999999993</v>
          </cell>
          <cell r="F11">
            <v>49.900000000000006</v>
          </cell>
          <cell r="G11">
            <v>821.59999999999991</v>
          </cell>
        </row>
        <row r="12">
          <cell r="A12" t="str">
            <v>McMaster University</v>
          </cell>
          <cell r="B12">
            <v>476.94339999999988</v>
          </cell>
          <cell r="C12">
            <v>3363.9740000000015</v>
          </cell>
          <cell r="D12">
            <v>3840.9174000000012</v>
          </cell>
          <cell r="E12">
            <v>125.32700000000001</v>
          </cell>
          <cell r="F12">
            <v>847.29399999999976</v>
          </cell>
          <cell r="G12">
            <v>972.62099999999975</v>
          </cell>
        </row>
        <row r="13">
          <cell r="A13" t="str">
            <v>Memorial University of Newfoundland</v>
          </cell>
          <cell r="B13">
            <v>0</v>
          </cell>
          <cell r="C13">
            <v>1065.3999999999999</v>
          </cell>
          <cell r="D13">
            <v>1065.3999999999999</v>
          </cell>
          <cell r="E13">
            <v>0</v>
          </cell>
          <cell r="F13">
            <v>281.8</v>
          </cell>
          <cell r="G13">
            <v>281.8</v>
          </cell>
        </row>
        <row r="14">
          <cell r="A14" t="str">
            <v>Queen's University</v>
          </cell>
          <cell r="B14">
            <v>3465</v>
          </cell>
          <cell r="C14">
            <v>0</v>
          </cell>
          <cell r="D14">
            <v>3465</v>
          </cell>
          <cell r="E14">
            <v>1040.75</v>
          </cell>
          <cell r="F14">
            <v>0</v>
          </cell>
          <cell r="G14">
            <v>1040.75</v>
          </cell>
        </row>
        <row r="15">
          <cell r="A15" t="str">
            <v>Royal Military College of Canada</v>
          </cell>
          <cell r="B15">
            <v>459</v>
          </cell>
          <cell r="C15">
            <v>0</v>
          </cell>
          <cell r="D15">
            <v>459</v>
          </cell>
          <cell r="E15">
            <v>89</v>
          </cell>
          <cell r="F15">
            <v>0</v>
          </cell>
          <cell r="G15">
            <v>89</v>
          </cell>
        </row>
        <row r="16">
          <cell r="A16" t="str">
            <v>Ryerson University</v>
          </cell>
          <cell r="B16">
            <v>3970.4996999999994</v>
          </cell>
          <cell r="C16">
            <v>594.9</v>
          </cell>
          <cell r="D16">
            <v>4565.399699999999</v>
          </cell>
          <cell r="E16">
            <v>790.59999999999991</v>
          </cell>
          <cell r="F16">
            <v>175.9</v>
          </cell>
          <cell r="G16">
            <v>966.49999999999989</v>
          </cell>
        </row>
        <row r="17">
          <cell r="A17" t="str">
            <v>Saint Mary's University</v>
          </cell>
          <cell r="B17">
            <v>232</v>
          </cell>
          <cell r="C17">
            <v>0</v>
          </cell>
          <cell r="D17">
            <v>232</v>
          </cell>
          <cell r="E17">
            <v>40</v>
          </cell>
          <cell r="F17">
            <v>0</v>
          </cell>
          <cell r="G17">
            <v>40</v>
          </cell>
        </row>
        <row r="18">
          <cell r="A18" t="str">
            <v>Simon Fraser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Thompson Rivers University</v>
          </cell>
          <cell r="B19">
            <v>0</v>
          </cell>
          <cell r="C19">
            <v>43</v>
          </cell>
          <cell r="D19">
            <v>43</v>
          </cell>
          <cell r="E19">
            <v>0</v>
          </cell>
          <cell r="F19">
            <v>7</v>
          </cell>
          <cell r="G19">
            <v>7</v>
          </cell>
        </row>
        <row r="20">
          <cell r="A20" t="str">
            <v>Université de Moncton</v>
          </cell>
          <cell r="B20">
            <v>316.5</v>
          </cell>
          <cell r="C20">
            <v>53</v>
          </cell>
          <cell r="D20">
            <v>369.5</v>
          </cell>
          <cell r="E20">
            <v>70</v>
          </cell>
          <cell r="F20">
            <v>16</v>
          </cell>
          <cell r="G20">
            <v>86</v>
          </cell>
        </row>
        <row r="21">
          <cell r="A21" t="str">
            <v>Université de Sherbrooke</v>
          </cell>
          <cell r="B21">
            <v>0</v>
          </cell>
          <cell r="C21">
            <v>1695</v>
          </cell>
          <cell r="D21">
            <v>1695</v>
          </cell>
          <cell r="E21">
            <v>0</v>
          </cell>
          <cell r="F21">
            <v>275</v>
          </cell>
          <cell r="G21">
            <v>275</v>
          </cell>
        </row>
        <row r="22">
          <cell r="A22" t="str">
            <v>Université du Québec à Chicoutimi</v>
          </cell>
          <cell r="B22">
            <v>277.75990000000002</v>
          </cell>
          <cell r="C22">
            <v>0</v>
          </cell>
          <cell r="D22">
            <v>277.75990000000002</v>
          </cell>
          <cell r="E22">
            <v>53.760000000000005</v>
          </cell>
          <cell r="F22">
            <v>0</v>
          </cell>
          <cell r="G22">
            <v>53.760000000000005</v>
          </cell>
        </row>
        <row r="23">
          <cell r="A23" t="str">
            <v>Université du Québec à Rimouski</v>
          </cell>
          <cell r="B23">
            <v>69.3</v>
          </cell>
          <cell r="C23">
            <v>0</v>
          </cell>
          <cell r="D23">
            <v>69.3</v>
          </cell>
          <cell r="E23">
            <v>7.77</v>
          </cell>
          <cell r="F23">
            <v>0</v>
          </cell>
          <cell r="G23">
            <v>7.77</v>
          </cell>
        </row>
        <row r="24">
          <cell r="A24" t="str">
            <v>Université du Québec à Trois-Rivières</v>
          </cell>
          <cell r="B24">
            <v>399.36699999999996</v>
          </cell>
          <cell r="C24">
            <v>0</v>
          </cell>
          <cell r="D24">
            <v>399.36699999999996</v>
          </cell>
          <cell r="E24">
            <v>79.3</v>
          </cell>
          <cell r="F24">
            <v>0</v>
          </cell>
          <cell r="G24">
            <v>79.3</v>
          </cell>
        </row>
        <row r="25">
          <cell r="A25" t="str">
            <v>Université du Québec en Abitibi-Témiscamingue</v>
          </cell>
          <cell r="B25">
            <v>69.36</v>
          </cell>
          <cell r="C25">
            <v>0</v>
          </cell>
          <cell r="D25">
            <v>69.36</v>
          </cell>
          <cell r="E25">
            <v>12.54</v>
          </cell>
          <cell r="F25">
            <v>0</v>
          </cell>
          <cell r="G25">
            <v>12.54</v>
          </cell>
        </row>
        <row r="26">
          <cell r="A26" t="str">
            <v>Université du Québec en Outaouais</v>
          </cell>
          <cell r="B26">
            <v>85</v>
          </cell>
          <cell r="C26">
            <v>0</v>
          </cell>
          <cell r="D26">
            <v>85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1881.0598000000002</v>
          </cell>
          <cell r="C27">
            <v>165.4</v>
          </cell>
          <cell r="D27">
            <v>2046.4598000000003</v>
          </cell>
          <cell r="E27">
            <v>392.5</v>
          </cell>
          <cell r="F27">
            <v>18.990000000000002</v>
          </cell>
          <cell r="G27">
            <v>411.49</v>
          </cell>
        </row>
        <row r="28">
          <cell r="A28" t="str">
            <v>University of Alberta</v>
          </cell>
          <cell r="B28">
            <v>2607</v>
          </cell>
          <cell r="C28">
            <v>2007</v>
          </cell>
          <cell r="D28">
            <v>4614</v>
          </cell>
          <cell r="E28">
            <v>563</v>
          </cell>
          <cell r="F28">
            <v>440</v>
          </cell>
          <cell r="G28">
            <v>1003</v>
          </cell>
        </row>
        <row r="29">
          <cell r="A29" t="str">
            <v>University of British Columbia</v>
          </cell>
          <cell r="B29">
            <v>2498.5097000000001</v>
          </cell>
          <cell r="C29">
            <v>2461.8796999999995</v>
          </cell>
          <cell r="D29">
            <v>4960.3894</v>
          </cell>
          <cell r="E29">
            <v>691.9899999999999</v>
          </cell>
          <cell r="F29">
            <v>643.58000000000004</v>
          </cell>
          <cell r="G29">
            <v>1335.57</v>
          </cell>
        </row>
        <row r="30">
          <cell r="A30" t="str">
            <v>University of British Columbia, Okanagan</v>
          </cell>
          <cell r="B30">
            <v>1109.72</v>
          </cell>
          <cell r="C30">
            <v>314.7</v>
          </cell>
          <cell r="D30">
            <v>1424.42</v>
          </cell>
          <cell r="E30">
            <v>191.35000000000002</v>
          </cell>
          <cell r="F30">
            <v>51</v>
          </cell>
          <cell r="G30">
            <v>242.35000000000002</v>
          </cell>
        </row>
        <row r="31">
          <cell r="A31" t="str">
            <v>University of Calgary</v>
          </cell>
          <cell r="B31">
            <v>2830.4997999999996</v>
          </cell>
          <cell r="C31">
            <v>683.49990000000014</v>
          </cell>
          <cell r="D31">
            <v>3513.9996999999998</v>
          </cell>
          <cell r="E31">
            <v>712.9</v>
          </cell>
          <cell r="F31">
            <v>177.29999999999995</v>
          </cell>
          <cell r="G31">
            <v>890.19999999999993</v>
          </cell>
        </row>
        <row r="32">
          <cell r="A32" t="str">
            <v>University of Guelph</v>
          </cell>
          <cell r="B32">
            <v>489</v>
          </cell>
          <cell r="C32">
            <v>396</v>
          </cell>
          <cell r="D32">
            <v>885</v>
          </cell>
          <cell r="E32">
            <v>128.5</v>
          </cell>
          <cell r="F32">
            <v>124</v>
          </cell>
          <cell r="G32">
            <v>252.5</v>
          </cell>
        </row>
        <row r="33">
          <cell r="A33" t="str">
            <v>University of Manitoba</v>
          </cell>
          <cell r="B33">
            <v>1650.7699000000002</v>
          </cell>
          <cell r="C33">
            <v>0</v>
          </cell>
          <cell r="D33">
            <v>1650.7699000000002</v>
          </cell>
          <cell r="E33">
            <v>378.16999999999996</v>
          </cell>
          <cell r="F33">
            <v>0</v>
          </cell>
          <cell r="G33">
            <v>378.16999999999996</v>
          </cell>
        </row>
        <row r="34">
          <cell r="A34" t="str">
            <v>University of New Brunswick</v>
          </cell>
          <cell r="B34">
            <v>997.19999999999993</v>
          </cell>
          <cell r="C34">
            <v>334.55</v>
          </cell>
          <cell r="D34">
            <v>1331.75</v>
          </cell>
          <cell r="E34">
            <v>227.77499999999998</v>
          </cell>
          <cell r="F34">
            <v>87.300000000000011</v>
          </cell>
          <cell r="G34">
            <v>315.07499999999999</v>
          </cell>
        </row>
        <row r="35">
          <cell r="A35" t="str">
            <v>University of Northern British Columbia</v>
          </cell>
          <cell r="B35">
            <v>225</v>
          </cell>
          <cell r="C35">
            <v>0</v>
          </cell>
          <cell r="D35">
            <v>225</v>
          </cell>
          <cell r="E35">
            <v>94</v>
          </cell>
          <cell r="F35">
            <v>0</v>
          </cell>
          <cell r="G35">
            <v>94</v>
          </cell>
        </row>
        <row r="36">
          <cell r="A36" t="str">
            <v>University of Ontario Institute of Technology</v>
          </cell>
          <cell r="B36">
            <v>939.23939999999982</v>
          </cell>
          <cell r="C36">
            <v>0</v>
          </cell>
          <cell r="D36">
            <v>939.23939999999982</v>
          </cell>
          <cell r="E36">
            <v>93.918499999999995</v>
          </cell>
          <cell r="F36">
            <v>0</v>
          </cell>
          <cell r="G36">
            <v>93.918499999999995</v>
          </cell>
        </row>
        <row r="37">
          <cell r="A37" t="str">
            <v>University of Ottawa</v>
          </cell>
          <cell r="B37">
            <v>1158.0998</v>
          </cell>
          <cell r="C37">
            <v>2017</v>
          </cell>
          <cell r="D37">
            <v>3175.0998</v>
          </cell>
          <cell r="E37">
            <v>247.60000000000002</v>
          </cell>
          <cell r="F37">
            <v>469.6</v>
          </cell>
          <cell r="G37">
            <v>717.2</v>
          </cell>
        </row>
        <row r="38">
          <cell r="A38" t="str">
            <v>University of Prince Edward Island</v>
          </cell>
          <cell r="B38">
            <v>242</v>
          </cell>
          <cell r="C38">
            <v>0</v>
          </cell>
          <cell r="D38">
            <v>242</v>
          </cell>
          <cell r="E38">
            <v>47</v>
          </cell>
          <cell r="F38">
            <v>0</v>
          </cell>
          <cell r="G38">
            <v>47</v>
          </cell>
        </row>
        <row r="39">
          <cell r="A39" t="str">
            <v>University of Regina</v>
          </cell>
          <cell r="B39">
            <v>1247.5050000000001</v>
          </cell>
          <cell r="C39">
            <v>98</v>
          </cell>
          <cell r="D39">
            <v>1345.5050000000001</v>
          </cell>
          <cell r="E39">
            <v>235.56</v>
          </cell>
          <cell r="F39">
            <v>22</v>
          </cell>
          <cell r="G39">
            <v>257.56</v>
          </cell>
        </row>
        <row r="40">
          <cell r="A40" t="str">
            <v>University of Saskatchewan</v>
          </cell>
          <cell r="B40">
            <v>1280.9000000000001</v>
          </cell>
          <cell r="C40">
            <v>0</v>
          </cell>
          <cell r="D40">
            <v>1280.9000000000001</v>
          </cell>
          <cell r="E40">
            <v>245.79999999999995</v>
          </cell>
          <cell r="F40">
            <v>0</v>
          </cell>
          <cell r="G40">
            <v>245.79999999999995</v>
          </cell>
        </row>
        <row r="41">
          <cell r="A41" t="str">
            <v>University of Toronto</v>
          </cell>
          <cell r="B41">
            <v>0</v>
          </cell>
          <cell r="C41">
            <v>5256.5996999999998</v>
          </cell>
          <cell r="D41">
            <v>5256.5996999999998</v>
          </cell>
          <cell r="E41">
            <v>0</v>
          </cell>
          <cell r="F41">
            <v>1930.8000000000002</v>
          </cell>
          <cell r="G41">
            <v>1930.8000000000002</v>
          </cell>
        </row>
        <row r="42">
          <cell r="A42" t="str">
            <v>University of Victoria</v>
          </cell>
          <cell r="B42">
            <v>0</v>
          </cell>
          <cell r="C42">
            <v>2013.99</v>
          </cell>
          <cell r="D42">
            <v>2013.99</v>
          </cell>
          <cell r="E42">
            <v>0</v>
          </cell>
          <cell r="F42">
            <v>406.46999999999991</v>
          </cell>
          <cell r="G42">
            <v>406.46999999999991</v>
          </cell>
        </row>
        <row r="43">
          <cell r="A43" t="str">
            <v>University of Waterloo</v>
          </cell>
          <cell r="B43">
            <v>0</v>
          </cell>
          <cell r="C43">
            <v>6253.3497000000007</v>
          </cell>
          <cell r="D43">
            <v>6253.3497000000007</v>
          </cell>
          <cell r="E43">
            <v>0</v>
          </cell>
          <cell r="F43">
            <v>1817.95</v>
          </cell>
          <cell r="G43">
            <v>1817.95</v>
          </cell>
        </row>
        <row r="44">
          <cell r="A44" t="str">
            <v>University of Western Ontario</v>
          </cell>
          <cell r="B44">
            <v>1934.5998</v>
          </cell>
          <cell r="C44">
            <v>425.19990000000001</v>
          </cell>
          <cell r="D44">
            <v>2359.7997</v>
          </cell>
          <cell r="E44">
            <v>412.8</v>
          </cell>
          <cell r="F44">
            <v>107.4</v>
          </cell>
          <cell r="G44">
            <v>520.20000000000005</v>
          </cell>
        </row>
        <row r="45">
          <cell r="A45" t="str">
            <v>University of Windsor</v>
          </cell>
          <cell r="B45">
            <v>756.86959999999988</v>
          </cell>
          <cell r="C45">
            <v>707.9</v>
          </cell>
          <cell r="D45">
            <v>1464.7695999999999</v>
          </cell>
          <cell r="E45">
            <v>116.28</v>
          </cell>
          <cell r="F45">
            <v>133.53</v>
          </cell>
          <cell r="G45">
            <v>249.81</v>
          </cell>
        </row>
        <row r="46">
          <cell r="A46" t="str">
            <v>York University</v>
          </cell>
          <cell r="B46">
            <v>953.16959999999995</v>
          </cell>
          <cell r="C46">
            <v>193</v>
          </cell>
          <cell r="D46">
            <v>1146.1695999999999</v>
          </cell>
          <cell r="E46">
            <v>165.59999999999997</v>
          </cell>
          <cell r="F46">
            <v>23</v>
          </cell>
          <cell r="G46">
            <v>188.59999999999997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49323.573699999994</v>
          </cell>
          <cell r="C48">
            <v>38949.582600000002</v>
          </cell>
          <cell r="D48">
            <v>88273.156300000017</v>
          </cell>
          <cell r="E48">
            <v>11274.9625</v>
          </cell>
          <cell r="F48">
            <v>9346.1340000000018</v>
          </cell>
          <cell r="G48">
            <v>20621.096500000003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22" zoomScaleNormal="100" workbookViewId="0">
      <selection activeCell="A23" sqref="A23"/>
    </sheetView>
  </sheetViews>
  <sheetFormatPr defaultRowHeight="15"/>
  <cols>
    <col min="1" max="1" width="87.140625" customWidth="1"/>
    <col min="4" max="4" width="9.140625" style="1"/>
    <col min="5" max="5" width="8.85546875" customWidth="1"/>
    <col min="6" max="6" width="13.5703125" customWidth="1"/>
  </cols>
  <sheetData>
    <row r="1" spans="1:6">
      <c r="A1" t="s">
        <v>0</v>
      </c>
      <c r="B1">
        <v>2016</v>
      </c>
      <c r="C1">
        <v>2017</v>
      </c>
      <c r="D1" s="1">
        <v>2018</v>
      </c>
      <c r="E1">
        <v>2019</v>
      </c>
      <c r="F1">
        <v>2020</v>
      </c>
    </row>
    <row r="2" spans="1:6" s="3" customFormat="1">
      <c r="A2" s="3" t="s">
        <v>1</v>
      </c>
      <c r="B2" s="4">
        <v>169</v>
      </c>
      <c r="C2" s="4"/>
      <c r="D2" s="4"/>
      <c r="E2" s="4"/>
      <c r="F2" s="4">
        <f>VLOOKUP(A2,'[1]Total UG Enrolment by HEI'!$A:$D,4,FALSE)</f>
        <v>140.06659999999999</v>
      </c>
    </row>
    <row r="3" spans="1:6" s="3" customFormat="1">
      <c r="A3" s="3" t="s">
        <v>2</v>
      </c>
      <c r="B3" s="4">
        <v>379</v>
      </c>
      <c r="C3" s="4">
        <v>405</v>
      </c>
      <c r="D3" s="4">
        <v>551.5</v>
      </c>
      <c r="E3" s="4">
        <f>VLOOKUP(A3,'[2]Total UG Enrolment by HEI'!$A:$D,4,FALSE)</f>
        <v>515</v>
      </c>
      <c r="F3" s="4">
        <f>VLOOKUP(A3,'[1]Total UG Enrolment by HEI'!$A:$D,4,FALSE)</f>
        <v>512</v>
      </c>
    </row>
    <row r="4" spans="1:6" s="3" customFormat="1">
      <c r="A4" s="3" t="s">
        <v>3</v>
      </c>
      <c r="B4" s="4">
        <v>88</v>
      </c>
      <c r="C4" s="4">
        <v>93</v>
      </c>
      <c r="D4" s="4"/>
      <c r="E4" s="4"/>
      <c r="F4" s="4"/>
    </row>
    <row r="5" spans="1:6" s="3" customFormat="1">
      <c r="A5" s="3" t="s">
        <v>4</v>
      </c>
      <c r="B5" s="4">
        <v>4281</v>
      </c>
      <c r="C5" s="4">
        <v>4443</v>
      </c>
      <c r="D5" s="4"/>
      <c r="E5" s="4">
        <f>VLOOKUP(A5,'[2]Total UG Enrolment by HEI'!$A:$D,4,FALSE)</f>
        <v>4229.1000000000004</v>
      </c>
      <c r="F5" s="4">
        <f>VLOOKUP(A5,'[1]Total UG Enrolment by HEI'!$A:$D,4,FALSE)</f>
        <v>4370.3</v>
      </c>
    </row>
    <row r="6" spans="1:6" s="3" customFormat="1">
      <c r="A6" s="3" t="s">
        <v>5</v>
      </c>
      <c r="B6" s="4">
        <v>3655</v>
      </c>
      <c r="C6" s="4">
        <v>3459</v>
      </c>
      <c r="D6" s="4">
        <v>3964.5999999999995</v>
      </c>
      <c r="E6" s="4">
        <f>VLOOKUP(A6,'[2]Total UG Enrolment by HEI'!$A:$D,4,FALSE)</f>
        <v>4173.8999999999996</v>
      </c>
      <c r="F6" s="4">
        <f>VLOOKUP(A6,'[1]Total UG Enrolment by HEI'!$A:$D,4,FALSE)</f>
        <v>4374.8</v>
      </c>
    </row>
    <row r="7" spans="1:6" s="3" customFormat="1">
      <c r="A7" t="s">
        <v>6</v>
      </c>
      <c r="B7" s="4">
        <v>195</v>
      </c>
      <c r="C7" s="4">
        <v>228</v>
      </c>
      <c r="D7" s="4">
        <v>232</v>
      </c>
      <c r="E7" s="4">
        <f>VLOOKUP(A7,'[2]Total UG Enrolment by HEI'!$A:$D,4,FALSE)</f>
        <v>218.3</v>
      </c>
      <c r="F7" s="4">
        <f>VLOOKUP(A7,'[1]Total UG Enrolment by HEI'!$A:$D,4,FALSE)</f>
        <v>226</v>
      </c>
    </row>
    <row r="8" spans="1:6" s="3" customFormat="1">
      <c r="A8" s="3" t="s">
        <v>7</v>
      </c>
      <c r="B8" s="4">
        <v>1719</v>
      </c>
      <c r="C8" s="4">
        <v>1794</v>
      </c>
      <c r="D8" s="4">
        <v>1961.2</v>
      </c>
      <c r="E8" s="4">
        <f>VLOOKUP(A8,'[2]Total UG Enrolment by HEI'!$A:$D,4,FALSE)</f>
        <v>1824.2999</v>
      </c>
      <c r="F8" s="4">
        <f>VLOOKUP(A8,'[1]Total UG Enrolment by HEI'!$A:$D,4,FALSE)</f>
        <v>1823.6800000000003</v>
      </c>
    </row>
    <row r="9" spans="1:6" s="3" customFormat="1">
      <c r="A9" s="3" t="s">
        <v>8</v>
      </c>
      <c r="B9" s="4">
        <v>5216</v>
      </c>
      <c r="C9" s="4">
        <v>5344</v>
      </c>
      <c r="D9" s="4">
        <v>10559</v>
      </c>
      <c r="E9" s="4">
        <f>VLOOKUP(A9,'[2]Total UG Enrolment by HEI'!$A:$D,4,FALSE)</f>
        <v>4658.2397000000001</v>
      </c>
      <c r="F9" s="4">
        <f>VLOOKUP(A9,'[1]Total UG Enrolment by HEI'!$A:$D,4,FALSE)</f>
        <v>3931.62</v>
      </c>
    </row>
    <row r="10" spans="1:6" s="3" customFormat="1">
      <c r="A10" t="s">
        <v>9</v>
      </c>
      <c r="B10" s="4">
        <v>5048</v>
      </c>
      <c r="C10" s="4">
        <v>4982</v>
      </c>
      <c r="D10" s="4">
        <v>5155.8999999999996</v>
      </c>
      <c r="E10" s="4">
        <f>VLOOKUP(A10,'[2]Total UG Enrolment by HEI'!$A:$D,4,FALSE)</f>
        <v>5288.7996000000003</v>
      </c>
      <c r="F10" s="4">
        <f>VLOOKUP(A10,'[1]Total UG Enrolment by HEI'!$A:$D,4,FALSE)</f>
        <v>5491.9199999999992</v>
      </c>
    </row>
    <row r="11" spans="1:6" s="3" customFormat="1">
      <c r="A11" s="3" t="s">
        <v>10</v>
      </c>
      <c r="B11" s="4">
        <v>1087</v>
      </c>
      <c r="C11" s="4"/>
      <c r="D11" s="4">
        <v>1268.5999999999999</v>
      </c>
      <c r="E11" s="4">
        <f>VLOOKUP(A11,'[2]Total UG Enrolment by HEI'!$A:$D,4,FALSE)</f>
        <v>1180.8019000000002</v>
      </c>
      <c r="F11" s="4">
        <f>VLOOKUP(A11,'[1]Total UG Enrolment by HEI'!$A:$D,4,FALSE)</f>
        <v>1081.2090000000001</v>
      </c>
    </row>
    <row r="12" spans="1:6" s="3" customFormat="1">
      <c r="A12" s="3" t="s">
        <v>11</v>
      </c>
      <c r="B12" s="4">
        <v>498</v>
      </c>
      <c r="C12" s="4">
        <v>427</v>
      </c>
      <c r="D12" s="4">
        <v>910.09999999999991</v>
      </c>
      <c r="E12" s="4">
        <f>VLOOKUP(A12,'[2]Total UG Enrolment by HEI'!$A:$D,4,FALSE)</f>
        <v>723.40000000000009</v>
      </c>
      <c r="F12" s="4">
        <f>VLOOKUP(A12,'[1]Total UG Enrolment by HEI'!$A:$D,4,FALSE)</f>
        <v>339.5</v>
      </c>
    </row>
    <row r="13" spans="1:6" s="3" customFormat="1">
      <c r="A13" s="3" t="s">
        <v>12</v>
      </c>
      <c r="B13" s="4">
        <v>2924</v>
      </c>
      <c r="C13" s="4">
        <v>2532</v>
      </c>
      <c r="D13" s="4">
        <v>2772</v>
      </c>
      <c r="E13" s="4">
        <f>VLOOKUP(A13,'[2]Total UG Enrolment by HEI'!$A:$D,4,FALSE)</f>
        <v>2696.0998999999997</v>
      </c>
      <c r="F13" s="4">
        <f>VLOOKUP(A13,'[1]Total UG Enrolment by HEI'!$A:$D,4,FALSE)</f>
        <v>3510.8999999999996</v>
      </c>
    </row>
    <row r="14" spans="1:6" s="3" customFormat="1">
      <c r="A14" s="3" t="s">
        <v>13</v>
      </c>
      <c r="B14" s="4">
        <v>3601</v>
      </c>
      <c r="C14" s="4">
        <v>3633</v>
      </c>
      <c r="D14" s="4">
        <v>3778.9</v>
      </c>
      <c r="E14" s="4">
        <f>VLOOKUP(A14,'[2]Total UG Enrolment by HEI'!$A:$D,4,FALSE)</f>
        <v>3840.9174000000012</v>
      </c>
      <c r="F14" s="4">
        <f>VLOOKUP(A14,'[1]Total UG Enrolment by HEI'!$A:$D,4,FALSE)</f>
        <v>4224.99</v>
      </c>
    </row>
    <row r="15" spans="1:6" s="3" customFormat="1">
      <c r="A15" s="3" t="s">
        <v>14</v>
      </c>
      <c r="B15" s="4">
        <v>1046</v>
      </c>
      <c r="C15" s="4">
        <v>1048</v>
      </c>
      <c r="D15" s="4">
        <v>1086.5</v>
      </c>
      <c r="E15" s="4">
        <f>VLOOKUP(A15,'[2]Total UG Enrolment by HEI'!$A:$D,4,FALSE)</f>
        <v>1065.3999999999999</v>
      </c>
      <c r="F15" s="4">
        <f>VLOOKUP(A15,'[1]Total UG Enrolment by HEI'!$A:$D,4,FALSE)</f>
        <v>1061</v>
      </c>
    </row>
    <row r="16" spans="1:6" s="3" customFormat="1">
      <c r="A16" s="3" t="s">
        <v>15</v>
      </c>
      <c r="B16" s="4">
        <v>28</v>
      </c>
      <c r="C16" s="4">
        <v>18</v>
      </c>
      <c r="D16" s="4"/>
      <c r="E16" s="4"/>
      <c r="F16" s="4"/>
    </row>
    <row r="17" spans="1:6" s="3" customFormat="1">
      <c r="A17" t="s">
        <v>16</v>
      </c>
      <c r="B17" s="4">
        <v>3066</v>
      </c>
      <c r="C17" s="4">
        <v>2986</v>
      </c>
      <c r="D17" s="4">
        <v>3369.5</v>
      </c>
      <c r="E17" s="4">
        <f>VLOOKUP(A17,'[2]Total UG Enrolment by HEI'!$A:$D,4,FALSE)</f>
        <v>3465</v>
      </c>
      <c r="F17" s="4">
        <f>VLOOKUP(A17,'[1]Total UG Enrolment by HEI'!$A:$D,4,FALSE)</f>
        <v>3626</v>
      </c>
    </row>
    <row r="18" spans="1:6" s="3" customFormat="1">
      <c r="A18" s="3" t="s">
        <v>17</v>
      </c>
      <c r="B18" s="4">
        <v>379</v>
      </c>
      <c r="C18" s="4">
        <v>470</v>
      </c>
      <c r="D18" s="4">
        <v>454</v>
      </c>
      <c r="E18" s="4">
        <f>VLOOKUP(A18,'[2]Total UG Enrolment by HEI'!$A:$D,4,FALSE)</f>
        <v>459</v>
      </c>
      <c r="F18" s="4">
        <f>VLOOKUP(A18,'[1]Total UG Enrolment by HEI'!$A:$D,4,FALSE)</f>
        <v>461</v>
      </c>
    </row>
    <row r="19" spans="1:6" s="3" customFormat="1">
      <c r="A19" s="3" t="s">
        <v>18</v>
      </c>
      <c r="B19" s="4">
        <v>4071</v>
      </c>
      <c r="C19" s="4">
        <v>4222</v>
      </c>
      <c r="D19" s="4">
        <v>4487.5</v>
      </c>
      <c r="E19" s="4">
        <f>VLOOKUP(A19,'[2]Total UG Enrolment by HEI'!$A:$D,4,FALSE)</f>
        <v>4565.399699999999</v>
      </c>
      <c r="F19" s="4">
        <f>VLOOKUP(A19,'[1]Total UG Enrolment by HEI'!$A:$D,4,FALSE)</f>
        <v>4550.1239999999998</v>
      </c>
    </row>
    <row r="20" spans="1:6" s="3" customFormat="1">
      <c r="A20" s="3" t="s">
        <v>19</v>
      </c>
      <c r="B20" s="4">
        <v>258</v>
      </c>
      <c r="C20" s="4">
        <v>227</v>
      </c>
      <c r="D20" s="4">
        <v>286</v>
      </c>
      <c r="E20" s="4">
        <f>VLOOKUP(A20,'[2]Total UG Enrolment by HEI'!$A:$D,4,FALSE)</f>
        <v>232</v>
      </c>
      <c r="F20" s="4">
        <f>VLOOKUP(A20,'[1]Total UG Enrolment by HEI'!$A:$D,4,FALSE)</f>
        <v>0</v>
      </c>
    </row>
    <row r="21" spans="1:6" s="3" customFormat="1">
      <c r="A21" t="s">
        <v>20</v>
      </c>
      <c r="B21" s="4">
        <v>1162</v>
      </c>
      <c r="C21" s="4">
        <v>1090</v>
      </c>
      <c r="D21" s="4"/>
      <c r="E21" s="4">
        <f>VLOOKUP(A21,'[2]Total UG Enrolment by HEI'!$A:$D,4,FALSE)</f>
        <v>0</v>
      </c>
      <c r="F21" s="4">
        <f>VLOOKUP(A21,'[1]Total UG Enrolment by HEI'!$A:$D,4,FALSE)</f>
        <v>347.93999999999994</v>
      </c>
    </row>
    <row r="22" spans="1:6" s="3" customFormat="1">
      <c r="A22" s="3" t="s">
        <v>21</v>
      </c>
      <c r="B22" s="4"/>
      <c r="C22" s="4"/>
      <c r="D22" s="4"/>
      <c r="E22" s="4"/>
      <c r="F22" s="4"/>
    </row>
    <row r="23" spans="1:6" s="3" customFormat="1">
      <c r="A23" t="s">
        <v>22</v>
      </c>
      <c r="B23" s="4">
        <v>4207</v>
      </c>
      <c r="C23" s="4">
        <v>4352</v>
      </c>
      <c r="D23" s="4">
        <v>4267</v>
      </c>
      <c r="E23" s="4">
        <f>VLOOKUP(A23,'[2]Total UG Enrolment by HEI'!$A:$D,4,FALSE)</f>
        <v>4614</v>
      </c>
      <c r="F23" s="4">
        <f>VLOOKUP(A23,'[1]Total UG Enrolment by HEI'!$A:$D,4,FALSE)</f>
        <v>4617.5</v>
      </c>
    </row>
    <row r="24" spans="1:6" s="3" customFormat="1">
      <c r="A24" t="s">
        <v>23</v>
      </c>
      <c r="B24" s="4">
        <v>3821</v>
      </c>
      <c r="C24" s="4">
        <v>3638</v>
      </c>
      <c r="D24" s="4">
        <v>3706.3</v>
      </c>
      <c r="E24" s="4">
        <f>VLOOKUP(A24,'[2]Total UG Enrolment by HEI'!$A:$D,4,FALSE)</f>
        <v>4960.3894</v>
      </c>
      <c r="F24" s="4">
        <f>VLOOKUP(A24,'[1]Total UG Enrolment by HEI'!$A:$D,4,FALSE)</f>
        <v>5076.1900000000005</v>
      </c>
    </row>
    <row r="25" spans="1:6" s="3" customFormat="1">
      <c r="A25" t="s">
        <v>24</v>
      </c>
      <c r="B25" s="4">
        <v>952</v>
      </c>
      <c r="C25" s="4">
        <v>1065</v>
      </c>
      <c r="D25" s="4">
        <v>1273.7</v>
      </c>
      <c r="E25" s="4">
        <f>VLOOKUP(A25,'[2]Total UG Enrolment by HEI'!$A:$D,4,FALSE)</f>
        <v>1424.42</v>
      </c>
      <c r="F25" s="4">
        <f>VLOOKUP(A25,'[1]Total UG Enrolment by HEI'!$A:$D,4,FALSE)</f>
        <v>1560.8999999999999</v>
      </c>
    </row>
    <row r="26" spans="1:6" s="3" customFormat="1">
      <c r="A26" t="s">
        <v>25</v>
      </c>
      <c r="B26" s="4">
        <v>1565</v>
      </c>
      <c r="C26" s="4">
        <v>1580</v>
      </c>
      <c r="D26" s="4">
        <v>1592.9</v>
      </c>
      <c r="E26" s="4">
        <f>VLOOKUP(A26,'[2]Total UG Enrolment by HEI'!$A:$D,4,FALSE)</f>
        <v>1650.7699000000002</v>
      </c>
      <c r="F26" s="4">
        <f>VLOOKUP(A26,'[1]Total UG Enrolment by HEI'!$A:$D,4,FALSE)</f>
        <v>1628.2000000000003</v>
      </c>
    </row>
    <row r="27" spans="1:6" s="3" customFormat="1">
      <c r="A27" t="s">
        <v>26</v>
      </c>
      <c r="B27" s="4">
        <v>2020</v>
      </c>
      <c r="C27" s="4">
        <v>1992</v>
      </c>
      <c r="D27" s="4">
        <v>2382.0999999999995</v>
      </c>
      <c r="E27" s="4">
        <f>VLOOKUP(A27,'[2]Total UG Enrolment by HEI'!$A:$D,4,FALSE)</f>
        <v>2359.7997</v>
      </c>
      <c r="F27" s="4">
        <f>VLOOKUP(A27,'[1]Total UG Enrolment by HEI'!$A:$D,4,FALSE)</f>
        <v>1561.76</v>
      </c>
    </row>
    <row r="28" spans="1:6" s="3" customFormat="1">
      <c r="A28" s="3" t="s">
        <v>27</v>
      </c>
      <c r="B28" s="4"/>
      <c r="C28" s="4"/>
      <c r="D28" s="4">
        <v>6</v>
      </c>
      <c r="E28" s="4">
        <f>VLOOKUP(A28,'[2]Total UG Enrolment by HEI'!$A:$D,4,FALSE)</f>
        <v>43</v>
      </c>
      <c r="F28" s="4"/>
    </row>
    <row r="29" spans="1:6" s="3" customFormat="1">
      <c r="A29" s="3" t="s">
        <v>28</v>
      </c>
      <c r="B29" s="4">
        <v>348</v>
      </c>
      <c r="C29" s="4">
        <v>328</v>
      </c>
      <c r="D29" s="4">
        <v>318.5</v>
      </c>
      <c r="E29" s="4">
        <f>VLOOKUP(A29,'[2]Total UG Enrolment by HEI'!$A:$D,4,FALSE)</f>
        <v>369.5</v>
      </c>
      <c r="F29" s="4">
        <f>VLOOKUP(A29,'[1]Total UG Enrolment by HEI'!$A:$D,4,FALSE)</f>
        <v>304.5</v>
      </c>
    </row>
    <row r="30" spans="1:6" s="3" customFormat="1">
      <c r="A30" s="3" t="s">
        <v>29</v>
      </c>
      <c r="B30" s="4">
        <v>1469</v>
      </c>
      <c r="C30" s="4">
        <v>1569</v>
      </c>
      <c r="D30" s="4">
        <v>1640</v>
      </c>
      <c r="E30" s="4">
        <f>VLOOKUP(A30,'[2]Total UG Enrolment by HEI'!$A:$D,4,FALSE)</f>
        <v>1695</v>
      </c>
      <c r="F30" s="4">
        <f>VLOOKUP(A30,'[1]Total UG Enrolment by HEI'!$A:$D,4,FALSE)</f>
        <v>1699.46</v>
      </c>
    </row>
    <row r="31" spans="1:6">
      <c r="A31" t="s">
        <v>30</v>
      </c>
      <c r="B31" s="2">
        <v>374</v>
      </c>
      <c r="C31" s="2">
        <v>336</v>
      </c>
      <c r="D31" s="2">
        <v>296.2</v>
      </c>
      <c r="E31" s="4">
        <f>VLOOKUP(A31,'[2]Total UG Enrolment by HEI'!$A:$D,4,FALSE)</f>
        <v>277.75990000000002</v>
      </c>
      <c r="F31" s="4">
        <f>VLOOKUP(A31,'[1]Total UG Enrolment by HEI'!$A:$D,4,FALSE)</f>
        <v>259.76</v>
      </c>
    </row>
    <row r="32" spans="1:6">
      <c r="A32" s="3" t="s">
        <v>31</v>
      </c>
      <c r="B32" s="2">
        <v>91</v>
      </c>
      <c r="C32" s="2">
        <v>83</v>
      </c>
      <c r="D32" s="2">
        <v>78</v>
      </c>
      <c r="E32" s="4">
        <f>VLOOKUP(A32,'[2]Total UG Enrolment by HEI'!$A:$D,4,FALSE)</f>
        <v>69.3</v>
      </c>
      <c r="F32" s="4">
        <f>VLOOKUP(A32,'[1]Total UG Enrolment by HEI'!$A:$D,4,FALSE)</f>
        <v>72.067000000000007</v>
      </c>
    </row>
    <row r="33" spans="1:6">
      <c r="A33" s="3" t="s">
        <v>32</v>
      </c>
      <c r="B33" s="2">
        <v>342</v>
      </c>
      <c r="C33" s="2">
        <v>344</v>
      </c>
      <c r="D33" s="2">
        <v>355</v>
      </c>
      <c r="E33" s="4">
        <f>VLOOKUP(A33,'[2]Total UG Enrolment by HEI'!$A:$D,4,FALSE)</f>
        <v>399.36699999999996</v>
      </c>
      <c r="F33" s="4">
        <f>VLOOKUP(A33,'[1]Total UG Enrolment by HEI'!$A:$D,4,FALSE)</f>
        <v>416.49899999999997</v>
      </c>
    </row>
    <row r="34" spans="1:6">
      <c r="A34" s="3" t="s">
        <v>33</v>
      </c>
      <c r="B34" s="2">
        <v>87</v>
      </c>
      <c r="C34" s="2">
        <v>87</v>
      </c>
      <c r="D34" s="2">
        <v>78</v>
      </c>
      <c r="E34" s="4">
        <f>VLOOKUP(A34,'[2]Total UG Enrolment by HEI'!$A:$D,4,FALSE)</f>
        <v>69.36</v>
      </c>
      <c r="F34" s="4">
        <f>VLOOKUP(A34,'[1]Total UG Enrolment by HEI'!$A:$D,4,FALSE)</f>
        <v>42.319999999999993</v>
      </c>
    </row>
    <row r="35" spans="1:6">
      <c r="A35" s="3" t="s">
        <v>34</v>
      </c>
      <c r="B35" s="2">
        <v>2411</v>
      </c>
      <c r="C35" s="2">
        <v>2329</v>
      </c>
      <c r="D35" s="2">
        <v>2173.3000000000002</v>
      </c>
      <c r="E35" s="4">
        <f>VLOOKUP(A35,'[2]Total UG Enrolment by HEI'!$A:$D,4,FALSE)</f>
        <v>2046.4598000000003</v>
      </c>
      <c r="F35" s="4">
        <f>VLOOKUP(A35,'[1]Total UG Enrolment by HEI'!$A:$D,4,FALSE)</f>
        <v>2018.2199999999998</v>
      </c>
    </row>
    <row r="36" spans="1:6">
      <c r="A36" s="3" t="s">
        <v>35</v>
      </c>
      <c r="B36" s="2">
        <v>2632</v>
      </c>
      <c r="C36" s="2">
        <v>2818</v>
      </c>
      <c r="D36" s="2">
        <v>3380.9</v>
      </c>
      <c r="E36" s="4">
        <f>VLOOKUP(A36,'[2]Total UG Enrolment by HEI'!$A:$D,4,FALSE)</f>
        <v>3513.9996999999998</v>
      </c>
      <c r="F36" s="4">
        <f>VLOOKUP(A36,'[1]Total UG Enrolment by HEI'!$A:$D,4,FALSE)</f>
        <v>3665</v>
      </c>
    </row>
    <row r="37" spans="1:6">
      <c r="A37" s="3" t="s">
        <v>36</v>
      </c>
      <c r="B37" s="2">
        <v>1612</v>
      </c>
      <c r="C37" s="2">
        <v>1738</v>
      </c>
      <c r="D37" s="2">
        <v>1571.3</v>
      </c>
      <c r="E37" s="4">
        <f>VLOOKUP(A37,'[2]Total UG Enrolment by HEI'!$A:$D,4,FALSE)</f>
        <v>885</v>
      </c>
      <c r="F37" s="4">
        <f>VLOOKUP(A37,'[1]Total UG Enrolment by HEI'!$A:$D,4,FALSE)</f>
        <v>1603</v>
      </c>
    </row>
    <row r="38" spans="1:6">
      <c r="A38" s="3" t="s">
        <v>37</v>
      </c>
      <c r="B38" s="2">
        <v>1515</v>
      </c>
      <c r="C38" s="2">
        <v>1395</v>
      </c>
      <c r="D38" s="2">
        <v>1355</v>
      </c>
      <c r="E38" s="4">
        <f>VLOOKUP(A38,'[2]Total UG Enrolment by HEI'!$A:$D,4,FALSE)</f>
        <v>1331.75</v>
      </c>
      <c r="F38" s="4">
        <f>VLOOKUP(A38,'[1]Total UG Enrolment by HEI'!$A:$D,4,FALSE)</f>
        <v>1632.1</v>
      </c>
    </row>
    <row r="39" spans="1:6">
      <c r="A39" s="3" t="s">
        <v>38</v>
      </c>
      <c r="B39" s="2">
        <v>102</v>
      </c>
      <c r="C39" s="2">
        <v>190</v>
      </c>
      <c r="D39" s="2">
        <v>208</v>
      </c>
      <c r="E39" s="4">
        <f>VLOOKUP(A39,'[2]Total UG Enrolment by HEI'!$A:$D,4,FALSE)</f>
        <v>225</v>
      </c>
      <c r="F39" s="4">
        <f>VLOOKUP(A39,'[1]Total UG Enrolment by HEI'!$A:$D,4,FALSE)</f>
        <v>94</v>
      </c>
    </row>
    <row r="40" spans="1:6">
      <c r="A40" s="3" t="s">
        <v>39</v>
      </c>
      <c r="B40" s="2">
        <v>940</v>
      </c>
      <c r="C40" s="2">
        <v>930</v>
      </c>
      <c r="D40" s="2">
        <v>980.4</v>
      </c>
      <c r="E40" s="4">
        <f>VLOOKUP(A40,'[2]Total UG Enrolment by HEI'!$A:$D,4,FALSE)</f>
        <v>939.23939999999982</v>
      </c>
      <c r="F40" s="4">
        <f>VLOOKUP(A40,'[1]Total UG Enrolment by HEI'!$A:$D,4,FALSE)</f>
        <v>959.57999999999993</v>
      </c>
    </row>
    <row r="41" spans="1:6">
      <c r="A41" s="3" t="s">
        <v>40</v>
      </c>
      <c r="B41" s="2">
        <v>3130</v>
      </c>
      <c r="C41" s="2">
        <v>3260</v>
      </c>
      <c r="D41" s="2">
        <v>3298.7</v>
      </c>
      <c r="E41" s="4">
        <f>VLOOKUP(A41,'[2]Total UG Enrolment by HEI'!$A:$D,4,FALSE)</f>
        <v>3175.0998</v>
      </c>
      <c r="F41" s="4">
        <f>VLOOKUP(A41,'[1]Total UG Enrolment by HEI'!$A:$D,4,FALSE)</f>
        <v>3170.8999999999996</v>
      </c>
    </row>
    <row r="42" spans="1:6">
      <c r="A42" s="3" t="s">
        <v>41</v>
      </c>
      <c r="B42" s="2"/>
      <c r="C42" s="2">
        <v>238</v>
      </c>
      <c r="D42" s="2">
        <v>239</v>
      </c>
      <c r="E42" s="4">
        <f>VLOOKUP(A42,'[2]Total UG Enrolment by HEI'!$A:$D,4,FALSE)</f>
        <v>242</v>
      </c>
      <c r="F42" s="4">
        <f>VLOOKUP(A42,'[1]Total UG Enrolment by HEI'!$A:$D,4,FALSE)</f>
        <v>270.39999999999998</v>
      </c>
    </row>
    <row r="43" spans="1:6">
      <c r="A43" s="3" t="s">
        <v>42</v>
      </c>
      <c r="B43" s="2">
        <v>1406</v>
      </c>
      <c r="C43" s="2">
        <v>1376</v>
      </c>
      <c r="D43" s="2">
        <v>1291.5</v>
      </c>
      <c r="E43" s="4">
        <f>VLOOKUP(A43,'[2]Total UG Enrolment by HEI'!$A:$D,4,FALSE)</f>
        <v>1345.5050000000001</v>
      </c>
      <c r="F43" s="4">
        <f>VLOOKUP(A43,'[1]Total UG Enrolment by HEI'!$A:$D,4,FALSE)</f>
        <v>1137.48</v>
      </c>
    </row>
    <row r="44" spans="1:6">
      <c r="A44" s="3" t="s">
        <v>43</v>
      </c>
      <c r="B44" s="2">
        <v>1378</v>
      </c>
      <c r="C44" s="2">
        <v>1338</v>
      </c>
      <c r="D44" s="2">
        <v>1285.2</v>
      </c>
      <c r="E44" s="4">
        <f>VLOOKUP(A44,'[2]Total UG Enrolment by HEI'!$A:$D,4,FALSE)</f>
        <v>1280.9000000000001</v>
      </c>
      <c r="F44" s="4">
        <f>VLOOKUP(A44,'[1]Total UG Enrolment by HEI'!$A:$D,4,FALSE)</f>
        <v>1604.21</v>
      </c>
    </row>
    <row r="45" spans="1:6">
      <c r="A45" s="3" t="s">
        <v>44</v>
      </c>
      <c r="B45" s="2">
        <v>4681</v>
      </c>
      <c r="C45" s="2">
        <v>4553</v>
      </c>
      <c r="D45" s="2">
        <v>5273.1</v>
      </c>
      <c r="E45" s="4">
        <f>VLOOKUP(A45,'[2]Total UG Enrolment by HEI'!$A:$D,4,FALSE)</f>
        <v>5256.5996999999998</v>
      </c>
      <c r="F45" s="4">
        <f>VLOOKUP(A45,'[1]Total UG Enrolment by HEI'!$A:$D,4,FALSE)</f>
        <v>5525.5000000000009</v>
      </c>
    </row>
    <row r="46" spans="1:6" ht="18" customHeight="1">
      <c r="A46" s="3" t="s">
        <v>45</v>
      </c>
      <c r="B46" s="2">
        <v>1664</v>
      </c>
      <c r="C46" s="2">
        <v>1948</v>
      </c>
      <c r="D46" s="2">
        <v>1962.7</v>
      </c>
      <c r="E46" s="4">
        <f>VLOOKUP(A46,'[2]Total UG Enrolment by HEI'!$A:$D,4,FALSE)</f>
        <v>2013.99</v>
      </c>
      <c r="F46" s="4">
        <f>VLOOKUP(A46,'[1]Total UG Enrolment by HEI'!$A:$D,4,FALSE)</f>
        <v>1971.6</v>
      </c>
    </row>
    <row r="47" spans="1:6">
      <c r="A47" s="3" t="s">
        <v>46</v>
      </c>
      <c r="B47" s="2">
        <v>5545</v>
      </c>
      <c r="C47" s="2">
        <v>5750</v>
      </c>
      <c r="D47" s="2">
        <v>6058.1</v>
      </c>
      <c r="E47" s="4">
        <f>VLOOKUP(A47,'[2]Total UG Enrolment by HEI'!$A:$D,4,FALSE)</f>
        <v>6253.3497000000007</v>
      </c>
      <c r="F47" s="4">
        <f>VLOOKUP(A47,'[1]Total UG Enrolment by HEI'!$A:$D,4,FALSE)</f>
        <v>6592.6</v>
      </c>
    </row>
    <row r="48" spans="1:6">
      <c r="A48" s="3" t="s">
        <v>47</v>
      </c>
      <c r="B48" s="2">
        <v>1591</v>
      </c>
      <c r="C48" s="2">
        <v>1563</v>
      </c>
      <c r="D48" s="2">
        <v>1789.8</v>
      </c>
      <c r="E48" s="4">
        <f>VLOOKUP(A48,'[2]Total UG Enrolment by HEI'!$A:$D,4,FALSE)</f>
        <v>1464.7695999999999</v>
      </c>
      <c r="F48" s="4">
        <f>VLOOKUP(A48,'[1]Total UG Enrolment by HEI'!$A:$D,4,FALSE)</f>
        <v>1526.3099999999997</v>
      </c>
    </row>
    <row r="49" spans="1:6">
      <c r="A49" t="s">
        <v>48</v>
      </c>
      <c r="B49" s="2">
        <v>39</v>
      </c>
      <c r="C49" s="2">
        <v>34</v>
      </c>
      <c r="D49" s="2"/>
      <c r="E49" s="4">
        <f>VLOOKUP(A49,'[2]Total UG Enrolment by HEI'!$A:$D,4,FALSE)</f>
        <v>85</v>
      </c>
      <c r="F49" s="4"/>
    </row>
    <row r="50" spans="1:6">
      <c r="A50" s="3" t="s">
        <v>49</v>
      </c>
      <c r="B50" s="2">
        <v>513</v>
      </c>
      <c r="C50" s="2">
        <v>365</v>
      </c>
      <c r="D50" s="2">
        <v>1543.8999999999999</v>
      </c>
      <c r="E50" s="4">
        <f>VLOOKUP(A50,'[2]Total UG Enrolment by HEI'!$A:$D,4,FALSE)</f>
        <v>1146.1695999999999</v>
      </c>
      <c r="F50" s="4">
        <f>VLOOKUP(A50,'[1]Total UG Enrolment by HEI'!$A:$D,4,FALSE)</f>
        <v>1227.47</v>
      </c>
    </row>
    <row r="51" spans="1:6">
      <c r="A51" t="s">
        <v>50</v>
      </c>
      <c r="B51" s="2">
        <f t="shared" ref="B51:C51" si="0">SUM(B2:B50)</f>
        <v>83305</v>
      </c>
      <c r="C51" s="2">
        <f t="shared" si="0"/>
        <v>82600</v>
      </c>
      <c r="D51" s="2">
        <f>SUM(D2:D50)</f>
        <v>89241.9</v>
      </c>
      <c r="E51" s="2">
        <f>SUM(E2:E50)</f>
        <v>88273.156300000017</v>
      </c>
      <c r="F51" s="2">
        <f>SUM(F2:F50)</f>
        <v>90310.575600000011</v>
      </c>
    </row>
    <row r="52" spans="1:6">
      <c r="A52" t="s">
        <v>51</v>
      </c>
    </row>
  </sheetData>
  <sortState xmlns:xlrd2="http://schemas.microsoft.com/office/spreadsheetml/2017/richdata2" ref="A2:D50">
    <sortCondition ref="A2:A50"/>
  </sortState>
  <conditionalFormatting sqref="A7">
    <cfRule type="duplicateValues" dxfId="21" priority="10"/>
  </conditionalFormatting>
  <conditionalFormatting sqref="A10">
    <cfRule type="duplicateValues" dxfId="20" priority="9"/>
  </conditionalFormatting>
  <conditionalFormatting sqref="A17">
    <cfRule type="duplicateValues" dxfId="19" priority="8"/>
  </conditionalFormatting>
  <conditionalFormatting sqref="A21">
    <cfRule type="duplicateValues" dxfId="18" priority="7"/>
  </conditionalFormatting>
  <conditionalFormatting sqref="A23">
    <cfRule type="duplicateValues" dxfId="17" priority="6"/>
  </conditionalFormatting>
  <conditionalFormatting sqref="A24:A25">
    <cfRule type="duplicateValues" dxfId="16" priority="5"/>
  </conditionalFormatting>
  <conditionalFormatting sqref="A26">
    <cfRule type="duplicateValues" dxfId="15" priority="4"/>
  </conditionalFormatting>
  <conditionalFormatting sqref="A27">
    <cfRule type="duplicateValues" dxfId="14" priority="3"/>
  </conditionalFormatting>
  <conditionalFormatting sqref="A31">
    <cfRule type="duplicateValues" dxfId="13" priority="2"/>
  </conditionalFormatting>
  <conditionalFormatting sqref="A4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19" zoomScale="85" zoomScaleNormal="85" workbookViewId="0">
      <selection activeCell="A41" sqref="A41"/>
    </sheetView>
  </sheetViews>
  <sheetFormatPr defaultRowHeight="15"/>
  <cols>
    <col min="1" max="1" width="94.140625" bestFit="1" customWidth="1"/>
    <col min="4" max="4" width="9.140625" style="1"/>
    <col min="5" max="5" width="10.28515625" customWidth="1"/>
  </cols>
  <sheetData>
    <row r="1" spans="1:6">
      <c r="A1" t="s">
        <v>0</v>
      </c>
      <c r="B1">
        <v>2016</v>
      </c>
      <c r="C1">
        <v>2017</v>
      </c>
      <c r="D1" s="1">
        <v>2018</v>
      </c>
      <c r="E1">
        <v>2019</v>
      </c>
      <c r="F1">
        <v>2020</v>
      </c>
    </row>
    <row r="2" spans="1:6">
      <c r="A2" s="3" t="s">
        <v>1</v>
      </c>
      <c r="B2" s="2">
        <v>44</v>
      </c>
      <c r="C2" s="2"/>
      <c r="D2" s="2"/>
      <c r="E2" s="2"/>
      <c r="F2" s="4">
        <f>VLOOKUP(A2,'[1]Total UG Enrolment by HEI'!$A:$G,7,FALSE)</f>
        <v>34.866599999999998</v>
      </c>
    </row>
    <row r="3" spans="1:6">
      <c r="A3" s="3" t="s">
        <v>2</v>
      </c>
      <c r="B3" s="2">
        <v>42</v>
      </c>
      <c r="C3" s="2">
        <v>50</v>
      </c>
      <c r="D3" s="2">
        <v>68.5</v>
      </c>
      <c r="E3" s="4">
        <f>VLOOKUP(A3,'[2]Total UG Enrolment by HEI'!$A:$G,7,FALSE)</f>
        <v>59</v>
      </c>
      <c r="F3" s="4">
        <f>VLOOKUP(A3,'[1]Total UG Enrolment by HEI'!$A:$G,7,FALSE)</f>
        <v>55</v>
      </c>
    </row>
    <row r="4" spans="1:6">
      <c r="A4" s="3" t="s">
        <v>3</v>
      </c>
      <c r="B4" s="2">
        <v>18</v>
      </c>
      <c r="C4" s="2">
        <v>20</v>
      </c>
      <c r="D4" s="2"/>
      <c r="E4" s="4"/>
      <c r="F4" s="4"/>
    </row>
    <row r="5" spans="1:6">
      <c r="A5" s="3" t="s">
        <v>4</v>
      </c>
      <c r="B5" s="2">
        <v>712</v>
      </c>
      <c r="C5" s="2">
        <v>762</v>
      </c>
      <c r="D5" s="2"/>
      <c r="E5" s="4">
        <f>VLOOKUP(A5,'[2]Total UG Enrolment by HEI'!$A:$G,7,FALSE)</f>
        <v>764.4</v>
      </c>
      <c r="F5" s="4">
        <f>VLOOKUP(A5,'[1]Total UG Enrolment by HEI'!$A:$G,7,FALSE)</f>
        <v>822.7</v>
      </c>
    </row>
    <row r="6" spans="1:6">
      <c r="A6" s="3" t="s">
        <v>5</v>
      </c>
      <c r="B6" s="2">
        <v>767</v>
      </c>
      <c r="C6" s="2">
        <v>743</v>
      </c>
      <c r="D6" s="2">
        <v>865.69999999999993</v>
      </c>
      <c r="E6" s="4">
        <f>VLOOKUP(A6,'[2]Total UG Enrolment by HEI'!$A:$G,7,FALSE)</f>
        <v>935.89999999999986</v>
      </c>
      <c r="F6" s="4">
        <f>VLOOKUP(A6,'[1]Total UG Enrolment by HEI'!$A:$G,7,FALSE)</f>
        <v>997.9</v>
      </c>
    </row>
    <row r="7" spans="1:6">
      <c r="A7" t="s">
        <v>6</v>
      </c>
      <c r="B7" s="2">
        <v>7</v>
      </c>
      <c r="C7" s="2">
        <v>3</v>
      </c>
      <c r="D7" s="2">
        <v>10</v>
      </c>
      <c r="E7" s="4">
        <f>VLOOKUP(A7,'[2]Total UG Enrolment by HEI'!$A:$G,7,FALSE)</f>
        <v>10.700000000000001</v>
      </c>
      <c r="F7" s="4">
        <f>VLOOKUP(A7,'[1]Total UG Enrolment by HEI'!$A:$G,7,FALSE)</f>
        <v>16.499999999999996</v>
      </c>
    </row>
    <row r="8" spans="1:6">
      <c r="A8" s="3" t="s">
        <v>7</v>
      </c>
      <c r="B8" s="2">
        <v>369</v>
      </c>
      <c r="C8" s="2">
        <v>405</v>
      </c>
      <c r="D8" s="2">
        <v>434.21000000000004</v>
      </c>
      <c r="E8" s="4">
        <f>VLOOKUP(A8,'[2]Total UG Enrolment by HEI'!$A:$G,7,FALSE)</f>
        <v>410.9</v>
      </c>
      <c r="F8" s="4">
        <f>VLOOKUP(A8,'[1]Total UG Enrolment by HEI'!$A:$G,7,FALSE)</f>
        <v>420.71999999999991</v>
      </c>
    </row>
    <row r="9" spans="1:6">
      <c r="A9" s="3" t="s">
        <v>8</v>
      </c>
      <c r="B9" s="2">
        <v>471</v>
      </c>
      <c r="C9" s="2">
        <v>522</v>
      </c>
      <c r="D9" s="2">
        <v>1113.2</v>
      </c>
      <c r="E9" s="4">
        <f>VLOOKUP(A9,'[2]Total UG Enrolment by HEI'!$A:$G,7,FALSE)</f>
        <v>499.68</v>
      </c>
      <c r="F9" s="4">
        <f>VLOOKUP(A9,'[1]Total UG Enrolment by HEI'!$A:$G,7,FALSE)</f>
        <v>442.2</v>
      </c>
    </row>
    <row r="10" spans="1:6">
      <c r="A10" t="s">
        <v>9</v>
      </c>
      <c r="B10" s="2">
        <v>1411</v>
      </c>
      <c r="C10" s="2">
        <v>1386</v>
      </c>
      <c r="D10" s="2">
        <v>1453.4099999999999</v>
      </c>
      <c r="E10" s="4">
        <f>VLOOKUP(A10,'[2]Total UG Enrolment by HEI'!$A:$G,7,FALSE)</f>
        <v>1546.07</v>
      </c>
      <c r="F10" s="4">
        <f>VLOOKUP(A10,'[1]Total UG Enrolment by HEI'!$A:$G,7,FALSE)</f>
        <v>1618.0100000000002</v>
      </c>
    </row>
    <row r="11" spans="1:6">
      <c r="A11" s="3" t="s">
        <v>10</v>
      </c>
      <c r="B11" s="2">
        <v>126</v>
      </c>
      <c r="C11" s="2"/>
      <c r="D11" s="2">
        <v>159</v>
      </c>
      <c r="E11" s="4">
        <f>VLOOKUP(A11,'[2]Total UG Enrolment by HEI'!$A:$G,7,FALSE)</f>
        <v>149.24199999999999</v>
      </c>
      <c r="F11" s="4">
        <f>VLOOKUP(A11,'[1]Total UG Enrolment by HEI'!$A:$G,7,FALSE)</f>
        <v>141.65300000000002</v>
      </c>
    </row>
    <row r="12" spans="1:6">
      <c r="A12" s="3" t="s">
        <v>11</v>
      </c>
      <c r="B12" s="2">
        <v>84</v>
      </c>
      <c r="C12" s="2">
        <v>77</v>
      </c>
      <c r="D12" s="2">
        <v>132.69999999999999</v>
      </c>
      <c r="E12" s="4">
        <f>VLOOKUP(A12,'[2]Total UG Enrolment by HEI'!$A:$G,7,FALSE)</f>
        <v>113.89999999999999</v>
      </c>
      <c r="F12" s="4">
        <f>VLOOKUP(A12,'[1]Total UG Enrolment by HEI'!$A:$G,7,FALSE)</f>
        <v>52.999999999999993</v>
      </c>
    </row>
    <row r="13" spans="1:6">
      <c r="A13" s="3" t="s">
        <v>12</v>
      </c>
      <c r="B13" s="2">
        <v>752</v>
      </c>
      <c r="C13" s="2">
        <v>696</v>
      </c>
      <c r="D13" s="2">
        <v>840.9</v>
      </c>
      <c r="E13" s="4">
        <f>VLOOKUP(A13,'[2]Total UG Enrolment by HEI'!$A:$G,7,FALSE)</f>
        <v>821.59999999999991</v>
      </c>
      <c r="F13" s="4">
        <f>VLOOKUP(A13,'[1]Total UG Enrolment by HEI'!$A:$G,7,FALSE)</f>
        <v>1124.5</v>
      </c>
    </row>
    <row r="14" spans="1:6">
      <c r="A14" s="3" t="s">
        <v>13</v>
      </c>
      <c r="B14" s="2">
        <v>726</v>
      </c>
      <c r="C14" s="2">
        <v>756</v>
      </c>
      <c r="D14" s="2">
        <v>855.0329999999999</v>
      </c>
      <c r="E14" s="4">
        <f>VLOOKUP(A14,'[2]Total UG Enrolment by HEI'!$A:$G,7,FALSE)</f>
        <v>972.62099999999975</v>
      </c>
      <c r="F14" s="4">
        <f>VLOOKUP(A14,'[1]Total UG Enrolment by HEI'!$A:$G,7,FALSE)</f>
        <v>1189.2200000000003</v>
      </c>
    </row>
    <row r="15" spans="1:6">
      <c r="A15" s="3" t="s">
        <v>14</v>
      </c>
      <c r="B15" s="2">
        <v>282</v>
      </c>
      <c r="C15" s="2">
        <v>295</v>
      </c>
      <c r="D15" s="2">
        <v>289</v>
      </c>
      <c r="E15" s="4">
        <f>VLOOKUP(A15,'[2]Total UG Enrolment by HEI'!$A:$G,7,FALSE)</f>
        <v>281.8</v>
      </c>
      <c r="F15" s="4">
        <f>VLOOKUP(A15,'[1]Total UG Enrolment by HEI'!$A:$G,7,FALSE)</f>
        <v>289</v>
      </c>
    </row>
    <row r="16" spans="1:6">
      <c r="A16" s="3" t="s">
        <v>15</v>
      </c>
      <c r="B16" s="2">
        <v>5</v>
      </c>
      <c r="C16" s="2">
        <v>7</v>
      </c>
      <c r="D16" s="2"/>
      <c r="E16" s="4"/>
      <c r="F16" s="4"/>
    </row>
    <row r="17" spans="1:6">
      <c r="A17" t="s">
        <v>16</v>
      </c>
      <c r="B17" s="2">
        <v>918</v>
      </c>
      <c r="C17" s="2">
        <v>881</v>
      </c>
      <c r="D17" s="2">
        <v>1006</v>
      </c>
      <c r="E17" s="4">
        <f>VLOOKUP(A17,'[2]Total UG Enrolment by HEI'!$A:$G,7,FALSE)</f>
        <v>1040.75</v>
      </c>
      <c r="F17" s="4">
        <f>VLOOKUP(A17,'[1]Total UG Enrolment by HEI'!$A:$G,7,FALSE)</f>
        <v>997</v>
      </c>
    </row>
    <row r="18" spans="1:6">
      <c r="A18" s="3" t="s">
        <v>17</v>
      </c>
      <c r="B18" s="2">
        <v>34</v>
      </c>
      <c r="C18" s="2">
        <v>60</v>
      </c>
      <c r="D18" s="2">
        <v>67</v>
      </c>
      <c r="E18" s="4">
        <f>VLOOKUP(A18,'[2]Total UG Enrolment by HEI'!$A:$G,7,FALSE)</f>
        <v>89</v>
      </c>
      <c r="F18" s="4">
        <f>VLOOKUP(A18,'[1]Total UG Enrolment by HEI'!$A:$G,7,FALSE)</f>
        <v>85</v>
      </c>
    </row>
    <row r="19" spans="1:6">
      <c r="A19" s="3" t="s">
        <v>18</v>
      </c>
      <c r="B19" s="2">
        <v>782</v>
      </c>
      <c r="C19" s="2">
        <v>873</v>
      </c>
      <c r="D19" s="2">
        <v>935.27500000000009</v>
      </c>
      <c r="E19" s="4">
        <f>VLOOKUP(A19,'[2]Total UG Enrolment by HEI'!$A:$G,7,FALSE)</f>
        <v>966.49999999999989</v>
      </c>
      <c r="F19" s="4">
        <f>VLOOKUP(A19,'[1]Total UG Enrolment by HEI'!$A:$G,7,FALSE)</f>
        <v>956.46900000000005</v>
      </c>
    </row>
    <row r="20" spans="1:6">
      <c r="A20" s="3" t="s">
        <v>19</v>
      </c>
      <c r="B20" s="2">
        <v>42</v>
      </c>
      <c r="C20" s="2">
        <v>37</v>
      </c>
      <c r="D20" s="2">
        <v>59</v>
      </c>
      <c r="E20" s="4">
        <f>VLOOKUP(A20,'[2]Total UG Enrolment by HEI'!$A:$G,7,FALSE)</f>
        <v>40</v>
      </c>
      <c r="F20" s="4">
        <f>VLOOKUP(A20,'[1]Total UG Enrolment by HEI'!$A:$G,7,FALSE)</f>
        <v>0</v>
      </c>
    </row>
    <row r="21" spans="1:6">
      <c r="A21" t="s">
        <v>20</v>
      </c>
      <c r="B21" s="2">
        <v>185</v>
      </c>
      <c r="C21" s="2">
        <v>178</v>
      </c>
      <c r="D21" s="2"/>
      <c r="E21" s="4">
        <f>VLOOKUP(A21,'[2]Total UG Enrolment by HEI'!$A:$G,7,FALSE)</f>
        <v>0</v>
      </c>
      <c r="F21" s="4">
        <f>VLOOKUP(A21,'[1]Total UG Enrolment by HEI'!$A:$G,7,FALSE)</f>
        <v>72.47999999999999</v>
      </c>
    </row>
    <row r="22" spans="1:6">
      <c r="A22" s="3" t="s">
        <v>21</v>
      </c>
      <c r="B22" s="2"/>
      <c r="C22" s="2"/>
      <c r="D22" s="2"/>
      <c r="E22" s="4"/>
      <c r="F22" s="4"/>
    </row>
    <row r="23" spans="1:6">
      <c r="A23" t="s">
        <v>22</v>
      </c>
      <c r="B23" s="2">
        <v>894</v>
      </c>
      <c r="C23" s="2">
        <v>948</v>
      </c>
      <c r="D23" s="2">
        <v>929</v>
      </c>
      <c r="E23" s="4">
        <f>VLOOKUP(A23,'[2]Total UG Enrolment by HEI'!$A:$G,7,FALSE)</f>
        <v>1003</v>
      </c>
      <c r="F23" s="4">
        <f>VLOOKUP(A23,'[1]Total UG Enrolment by HEI'!$A:$G,7,FALSE)</f>
        <v>1023.74</v>
      </c>
    </row>
    <row r="24" spans="1:6">
      <c r="A24" t="s">
        <v>23</v>
      </c>
      <c r="B24" s="2">
        <v>974</v>
      </c>
      <c r="C24" s="2">
        <v>952</v>
      </c>
      <c r="D24" s="2">
        <v>972.1</v>
      </c>
      <c r="E24" s="4">
        <f>VLOOKUP(A24,'[2]Total UG Enrolment by HEI'!$A:$G,7,FALSE)</f>
        <v>1335.57</v>
      </c>
      <c r="F24" s="4">
        <f>VLOOKUP(A24,'[1]Total UG Enrolment by HEI'!$A:$G,7,FALSE)</f>
        <v>1390.1399999999999</v>
      </c>
    </row>
    <row r="25" spans="1:6">
      <c r="A25" t="s">
        <v>24</v>
      </c>
      <c r="B25" s="2">
        <v>149</v>
      </c>
      <c r="C25" s="2">
        <v>173</v>
      </c>
      <c r="D25" s="2">
        <v>213.25999999999996</v>
      </c>
      <c r="E25" s="4">
        <f>VLOOKUP(A25,'[2]Total UG Enrolment by HEI'!$A:$G,7,FALSE)</f>
        <v>242.35000000000002</v>
      </c>
      <c r="F25" s="4">
        <f>VLOOKUP(A25,'[1]Total UG Enrolment by HEI'!$A:$G,7,FALSE)</f>
        <v>259.89999999999998</v>
      </c>
    </row>
    <row r="26" spans="1:6">
      <c r="A26" t="s">
        <v>25</v>
      </c>
      <c r="B26" s="2">
        <v>297</v>
      </c>
      <c r="C26" s="2">
        <v>325</v>
      </c>
      <c r="D26" s="2">
        <v>338.14</v>
      </c>
      <c r="E26" s="4">
        <f>VLOOKUP(A26,'[2]Total UG Enrolment by HEI'!$A:$G,7,FALSE)</f>
        <v>378.16999999999996</v>
      </c>
      <c r="F26" s="4">
        <f>VLOOKUP(A26,'[1]Total UG Enrolment by HEI'!$A:$G,7,FALSE)</f>
        <v>367.14</v>
      </c>
    </row>
    <row r="27" spans="1:6">
      <c r="A27" t="s">
        <v>26</v>
      </c>
      <c r="B27" s="2">
        <v>422</v>
      </c>
      <c r="C27" s="2">
        <v>421</v>
      </c>
      <c r="D27" s="2">
        <v>515.20000000000005</v>
      </c>
      <c r="E27" s="4">
        <f>VLOOKUP(A27,'[2]Total UG Enrolment by HEI'!$A:$G,7,FALSE)</f>
        <v>520.20000000000005</v>
      </c>
      <c r="F27" s="4">
        <f>VLOOKUP(A27,'[1]Total UG Enrolment by HEI'!$A:$G,7,FALSE)</f>
        <v>342.70000000000005</v>
      </c>
    </row>
    <row r="28" spans="1:6">
      <c r="A28" s="3" t="s">
        <v>27</v>
      </c>
      <c r="B28" s="2"/>
      <c r="C28" s="2"/>
      <c r="D28" s="2">
        <v>1</v>
      </c>
      <c r="E28" s="4">
        <f>VLOOKUP(A28,'[2]Total UG Enrolment by HEI'!$A:$G,7,FALSE)</f>
        <v>7</v>
      </c>
      <c r="F28" s="4"/>
    </row>
    <row r="29" spans="1:6">
      <c r="A29" s="3" t="s">
        <v>28</v>
      </c>
      <c r="B29" s="2">
        <v>74</v>
      </c>
      <c r="C29" s="2">
        <v>73</v>
      </c>
      <c r="D29" s="2">
        <v>71.5</v>
      </c>
      <c r="E29" s="4">
        <f>VLOOKUP(A29,'[2]Total UG Enrolment by HEI'!$A:$G,7,FALSE)</f>
        <v>86</v>
      </c>
      <c r="F29" s="4">
        <f>VLOOKUP(A29,'[1]Total UG Enrolment by HEI'!$A:$G,7,FALSE)</f>
        <v>64</v>
      </c>
    </row>
    <row r="30" spans="1:6">
      <c r="A30" s="3" t="s">
        <v>29</v>
      </c>
      <c r="B30" s="2">
        <v>221</v>
      </c>
      <c r="C30" s="2">
        <v>234</v>
      </c>
      <c r="D30" s="2">
        <v>250</v>
      </c>
      <c r="E30" s="4">
        <f>VLOOKUP(A30,'[2]Total UG Enrolment by HEI'!$A:$G,7,FALSE)</f>
        <v>275</v>
      </c>
      <c r="F30" s="4">
        <f>VLOOKUP(A30,'[1]Total UG Enrolment by HEI'!$A:$G,7,FALSE)</f>
        <v>288.08999999999997</v>
      </c>
    </row>
    <row r="31" spans="1:6">
      <c r="A31" t="s">
        <v>30</v>
      </c>
      <c r="B31" s="2">
        <v>71</v>
      </c>
      <c r="C31" s="2">
        <v>59</v>
      </c>
      <c r="D31" s="2">
        <v>53.94</v>
      </c>
      <c r="E31" s="4">
        <f>VLOOKUP(A31,'[2]Total UG Enrolment by HEI'!$A:$G,7,FALSE)</f>
        <v>53.760000000000005</v>
      </c>
      <c r="F31" s="4">
        <f>VLOOKUP(A31,'[1]Total UG Enrolment by HEI'!$A:$G,7,FALSE)</f>
        <v>46.52</v>
      </c>
    </row>
    <row r="32" spans="1:6">
      <c r="A32" s="3" t="s">
        <v>31</v>
      </c>
      <c r="B32" s="2">
        <v>5</v>
      </c>
      <c r="C32" s="2">
        <v>3</v>
      </c>
      <c r="D32" s="2">
        <v>4.367</v>
      </c>
      <c r="E32" s="4">
        <f>VLOOKUP(A32,'[2]Total UG Enrolment by HEI'!$A:$G,7,FALSE)</f>
        <v>7.77</v>
      </c>
      <c r="F32" s="4">
        <f>VLOOKUP(A32,'[1]Total UG Enrolment by HEI'!$A:$G,7,FALSE)</f>
        <v>9.9699999999999989</v>
      </c>
    </row>
    <row r="33" spans="1:6">
      <c r="A33" s="3" t="s">
        <v>32</v>
      </c>
      <c r="B33" s="2">
        <v>60</v>
      </c>
      <c r="C33" s="2">
        <v>52</v>
      </c>
      <c r="D33" s="2">
        <v>60.732999999999997</v>
      </c>
      <c r="E33" s="4">
        <f>VLOOKUP(A33,'[2]Total UG Enrolment by HEI'!$A:$G,7,FALSE)</f>
        <v>79.3</v>
      </c>
      <c r="F33" s="4">
        <f>VLOOKUP(A33,'[1]Total UG Enrolment by HEI'!$A:$G,7,FALSE)</f>
        <v>66.23299999999999</v>
      </c>
    </row>
    <row r="34" spans="1:6">
      <c r="A34" s="3" t="s">
        <v>33</v>
      </c>
      <c r="B34" s="2">
        <v>11</v>
      </c>
      <c r="C34" s="2">
        <v>12</v>
      </c>
      <c r="D34" s="2">
        <v>11.5</v>
      </c>
      <c r="E34" s="4">
        <f>VLOOKUP(A34,'[2]Total UG Enrolment by HEI'!$A:$G,7,FALSE)</f>
        <v>12.54</v>
      </c>
      <c r="F34" s="4">
        <f>VLOOKUP(A34,'[1]Total UG Enrolment by HEI'!$A:$G,7,FALSE)</f>
        <v>8.33</v>
      </c>
    </row>
    <row r="35" spans="1:6">
      <c r="A35" s="3" t="s">
        <v>34</v>
      </c>
      <c r="B35" s="2">
        <v>449</v>
      </c>
      <c r="C35" s="2">
        <v>465</v>
      </c>
      <c r="D35" s="2">
        <v>439.25</v>
      </c>
      <c r="E35" s="4">
        <f>VLOOKUP(A35,'[2]Total UG Enrolment by HEI'!$A:$G,7,FALSE)</f>
        <v>411.49</v>
      </c>
      <c r="F35" s="4">
        <f>VLOOKUP(A35,'[1]Total UG Enrolment by HEI'!$A:$G,7,FALSE)</f>
        <v>402.4</v>
      </c>
    </row>
    <row r="36" spans="1:6">
      <c r="A36" s="3" t="s">
        <v>35</v>
      </c>
      <c r="B36" s="2">
        <v>677</v>
      </c>
      <c r="C36" s="2">
        <v>712</v>
      </c>
      <c r="D36" s="2">
        <v>876.8</v>
      </c>
      <c r="E36" s="4">
        <f>VLOOKUP(A36,'[2]Total UG Enrolment by HEI'!$A:$G,7,FALSE)</f>
        <v>890.19999999999993</v>
      </c>
      <c r="F36" s="4">
        <f>VLOOKUP(A36,'[1]Total UG Enrolment by HEI'!$A:$G,7,FALSE)</f>
        <v>945.4</v>
      </c>
    </row>
    <row r="37" spans="1:6">
      <c r="A37" s="3" t="s">
        <v>36</v>
      </c>
      <c r="B37" s="2">
        <v>464</v>
      </c>
      <c r="C37" s="2">
        <v>493</v>
      </c>
      <c r="D37" s="2">
        <v>433.14000000000004</v>
      </c>
      <c r="E37" s="4">
        <f>VLOOKUP(A37,'[2]Total UG Enrolment by HEI'!$A:$G,7,FALSE)</f>
        <v>252.5</v>
      </c>
      <c r="F37" s="4">
        <f>VLOOKUP(A37,'[1]Total UG Enrolment by HEI'!$A:$G,7,FALSE)</f>
        <v>429</v>
      </c>
    </row>
    <row r="38" spans="1:6">
      <c r="A38" s="3" t="s">
        <v>37</v>
      </c>
      <c r="B38" s="2">
        <v>314</v>
      </c>
      <c r="C38" s="2">
        <v>300</v>
      </c>
      <c r="D38" s="2">
        <v>302.77999999999997</v>
      </c>
      <c r="E38" s="4">
        <f>VLOOKUP(A38,'[2]Total UG Enrolment by HEI'!$A:$G,7,FALSE)</f>
        <v>315.07499999999999</v>
      </c>
      <c r="F38" s="4">
        <f>VLOOKUP(A38,'[1]Total UG Enrolment by HEI'!$A:$G,7,FALSE)</f>
        <v>430.72500000000002</v>
      </c>
    </row>
    <row r="39" spans="1:6">
      <c r="A39" s="3" t="s">
        <v>38</v>
      </c>
      <c r="B39" s="2">
        <v>43</v>
      </c>
      <c r="C39" s="2">
        <v>84</v>
      </c>
      <c r="D39" s="2">
        <v>88</v>
      </c>
      <c r="E39" s="4">
        <f>VLOOKUP(A39,'[2]Total UG Enrolment by HEI'!$A:$G,7,FALSE)</f>
        <v>94</v>
      </c>
      <c r="F39" s="4">
        <f>VLOOKUP(A39,'[1]Total UG Enrolment by HEI'!$A:$G,7,FALSE)</f>
        <v>42</v>
      </c>
    </row>
    <row r="40" spans="1:6">
      <c r="A40" s="3" t="s">
        <v>39</v>
      </c>
      <c r="B40" s="2">
        <v>85</v>
      </c>
      <c r="C40" s="2">
        <v>91</v>
      </c>
      <c r="D40" s="2">
        <v>88.038499999999999</v>
      </c>
      <c r="E40" s="4">
        <f>VLOOKUP(A40,'[2]Total UG Enrolment by HEI'!$A:$G,7,FALSE)</f>
        <v>93.918499999999995</v>
      </c>
      <c r="F40" s="4">
        <f>VLOOKUP(A40,'[1]Total UG Enrolment by HEI'!$A:$G,7,FALSE)</f>
        <v>104.18</v>
      </c>
    </row>
    <row r="41" spans="1:6">
      <c r="A41" s="3" t="s">
        <v>40</v>
      </c>
      <c r="B41" s="2">
        <v>622</v>
      </c>
      <c r="C41" s="2">
        <v>678</v>
      </c>
      <c r="D41" s="2">
        <v>684.90000000000009</v>
      </c>
      <c r="E41" s="4">
        <f>VLOOKUP(A41,'[2]Total UG Enrolment by HEI'!$A:$G,7,FALSE)</f>
        <v>717.2</v>
      </c>
      <c r="F41" s="4">
        <f>VLOOKUP(A41,'[1]Total UG Enrolment by HEI'!$A:$G,7,FALSE)</f>
        <v>751.3</v>
      </c>
    </row>
    <row r="42" spans="1:6">
      <c r="A42" s="3" t="s">
        <v>41</v>
      </c>
      <c r="B42" s="2"/>
      <c r="C42" s="2">
        <v>60</v>
      </c>
      <c r="D42" s="2">
        <v>50</v>
      </c>
      <c r="E42" s="4">
        <f>VLOOKUP(A42,'[2]Total UG Enrolment by HEI'!$A:$G,7,FALSE)</f>
        <v>47</v>
      </c>
      <c r="F42" s="4">
        <f>VLOOKUP(A42,'[1]Total UG Enrolment by HEI'!$A:$G,7,FALSE)</f>
        <v>45</v>
      </c>
    </row>
    <row r="43" spans="1:6">
      <c r="A43" s="3" t="s">
        <v>42</v>
      </c>
      <c r="B43" s="2">
        <v>234</v>
      </c>
      <c r="C43" s="2">
        <v>239</v>
      </c>
      <c r="D43" s="2">
        <v>222.78499999999997</v>
      </c>
      <c r="E43" s="4">
        <f>VLOOKUP(A43,'[2]Total UG Enrolment by HEI'!$A:$G,7,FALSE)</f>
        <v>257.56</v>
      </c>
      <c r="F43" s="4">
        <f>VLOOKUP(A43,'[1]Total UG Enrolment by HEI'!$A:$G,7,FALSE)</f>
        <v>243.38</v>
      </c>
    </row>
    <row r="44" spans="1:6">
      <c r="A44" s="3" t="s">
        <v>43</v>
      </c>
      <c r="B44" s="2">
        <v>283</v>
      </c>
      <c r="C44" s="2">
        <v>263</v>
      </c>
      <c r="D44" s="2">
        <v>243.29999999999995</v>
      </c>
      <c r="E44" s="4">
        <f>VLOOKUP(A44,'[2]Total UG Enrolment by HEI'!$A:$G,7,FALSE)</f>
        <v>245.79999999999995</v>
      </c>
      <c r="F44" s="4">
        <f>VLOOKUP(A44,'[1]Total UG Enrolment by HEI'!$A:$G,7,FALSE)</f>
        <v>332.01</v>
      </c>
    </row>
    <row r="45" spans="1:6">
      <c r="A45" s="3" t="s">
        <v>44</v>
      </c>
      <c r="B45" s="2">
        <v>1370</v>
      </c>
      <c r="C45" s="2">
        <v>1458</v>
      </c>
      <c r="D45" s="2">
        <v>1815.2000000000003</v>
      </c>
      <c r="E45" s="4">
        <f>VLOOKUP(A45,'[2]Total UG Enrolment by HEI'!$A:$G,7,FALSE)</f>
        <v>1930.8000000000002</v>
      </c>
      <c r="F45" s="4">
        <f>VLOOKUP(A45,'[1]Total UG Enrolment by HEI'!$A:$G,7,FALSE)</f>
        <v>2121.6</v>
      </c>
    </row>
    <row r="46" spans="1:6">
      <c r="A46" s="3" t="s">
        <v>45</v>
      </c>
      <c r="B46" s="2">
        <v>242</v>
      </c>
      <c r="C46" s="2">
        <v>351</v>
      </c>
      <c r="D46" s="2">
        <v>381.58</v>
      </c>
      <c r="E46" s="4">
        <f>VLOOKUP(A46,'[2]Total UG Enrolment by HEI'!$A:$G,7,FALSE)</f>
        <v>406.46999999999991</v>
      </c>
      <c r="F46" s="4">
        <f>VLOOKUP(A46,'[1]Total UG Enrolment by HEI'!$A:$G,7,FALSE)</f>
        <v>405.05999999999995</v>
      </c>
    </row>
    <row r="47" spans="1:6">
      <c r="A47" s="3" t="s">
        <v>46</v>
      </c>
      <c r="B47" s="2">
        <v>1301</v>
      </c>
      <c r="C47" s="2">
        <v>1460</v>
      </c>
      <c r="D47" s="2">
        <v>1698.4286000000002</v>
      </c>
      <c r="E47" s="4">
        <f>VLOOKUP(A47,'[2]Total UG Enrolment by HEI'!$A:$G,7,FALSE)</f>
        <v>1817.95</v>
      </c>
      <c r="F47" s="4">
        <f>VLOOKUP(A47,'[1]Total UG Enrolment by HEI'!$A:$G,7,FALSE)</f>
        <v>1953.2260000000001</v>
      </c>
    </row>
    <row r="48" spans="1:6">
      <c r="A48" s="3" t="s">
        <v>47</v>
      </c>
      <c r="B48" s="2">
        <v>253</v>
      </c>
      <c r="C48" s="2">
        <v>258</v>
      </c>
      <c r="D48" s="2">
        <v>300.06</v>
      </c>
      <c r="E48" s="4">
        <f>VLOOKUP(A48,'[2]Total UG Enrolment by HEI'!$A:$G,7,FALSE)</f>
        <v>249.81</v>
      </c>
      <c r="F48" s="4">
        <f>VLOOKUP(A48,'[1]Total UG Enrolment by HEI'!$A:$G,7,FALSE)</f>
        <v>271.32000000000005</v>
      </c>
    </row>
    <row r="49" spans="1:6">
      <c r="A49" t="s">
        <v>48</v>
      </c>
      <c r="B49" s="2">
        <v>11</v>
      </c>
      <c r="C49" s="2">
        <v>6</v>
      </c>
      <c r="D49" s="2"/>
      <c r="E49" s="4">
        <f>VLOOKUP(A49,'[2]Total UG Enrolment by HEI'!$A:$G,7,FALSE)</f>
        <v>0</v>
      </c>
      <c r="F49" s="4"/>
    </row>
    <row r="50" spans="1:6">
      <c r="A50" s="3" t="s">
        <v>49</v>
      </c>
      <c r="B50" s="2">
        <v>91</v>
      </c>
      <c r="C50" s="2">
        <v>67</v>
      </c>
      <c r="D50" s="2">
        <v>255.77000000000004</v>
      </c>
      <c r="E50" s="4">
        <f>VLOOKUP(A50,'[2]Total UG Enrolment by HEI'!$A:$G,7,FALSE)</f>
        <v>188.59999999999997</v>
      </c>
      <c r="F50" s="4">
        <f>VLOOKUP(A50,'[1]Total UG Enrolment by HEI'!$A:$G,7,FALSE)</f>
        <v>199.53999999999996</v>
      </c>
    </row>
    <row r="51" spans="1:6">
      <c r="A51" t="s">
        <v>50</v>
      </c>
      <c r="B51" s="2">
        <v>17393</v>
      </c>
      <c r="C51" s="2">
        <v>17985</v>
      </c>
      <c r="D51" s="2">
        <f>SUM(D2:D50)</f>
        <v>19589.700100000002</v>
      </c>
      <c r="E51" s="2">
        <f>SUM(E2:E50)</f>
        <v>20621.096500000003</v>
      </c>
      <c r="F51" s="2">
        <f>SUM(F2:F50)</f>
        <v>21859.122599999995</v>
      </c>
    </row>
    <row r="52" spans="1:6">
      <c r="A52" t="s">
        <v>52</v>
      </c>
    </row>
  </sheetData>
  <sortState xmlns:xlrd2="http://schemas.microsoft.com/office/spreadsheetml/2017/richdata2" ref="A2:C50">
    <sortCondition ref="A2:A50"/>
  </sortState>
  <conditionalFormatting sqref="A7">
    <cfRule type="duplicateValues" dxfId="11" priority="10"/>
  </conditionalFormatting>
  <conditionalFormatting sqref="A10">
    <cfRule type="duplicateValues" dxfId="10" priority="9"/>
  </conditionalFormatting>
  <conditionalFormatting sqref="A17">
    <cfRule type="duplicateValues" dxfId="9" priority="8"/>
  </conditionalFormatting>
  <conditionalFormatting sqref="A21">
    <cfRule type="duplicateValues" dxfId="8" priority="7"/>
  </conditionalFormatting>
  <conditionalFormatting sqref="A23">
    <cfRule type="duplicateValues" dxfId="7" priority="6"/>
  </conditionalFormatting>
  <conditionalFormatting sqref="A24:A25">
    <cfRule type="duplicateValues" dxfId="6" priority="5"/>
  </conditionalFormatting>
  <conditionalFormatting sqref="A26">
    <cfRule type="duplicateValues" dxfId="5" priority="4"/>
  </conditionalFormatting>
  <conditionalFormatting sqref="A27">
    <cfRule type="duplicateValues" dxfId="4" priority="3"/>
  </conditionalFormatting>
  <conditionalFormatting sqref="A31">
    <cfRule type="duplicateValues" dxfId="3" priority="2"/>
  </conditionalFormatting>
  <conditionalFormatting sqref="A49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9"/>
  <sheetViews>
    <sheetView topLeftCell="D17" zoomScale="85" zoomScaleNormal="85" workbookViewId="0">
      <selection activeCell="A50" sqref="A50"/>
    </sheetView>
  </sheetViews>
  <sheetFormatPr defaultColWidth="12.140625" defaultRowHeight="15"/>
  <cols>
    <col min="1" max="1" width="98.140625" bestFit="1" customWidth="1"/>
    <col min="2" max="2" width="12" bestFit="1" customWidth="1"/>
    <col min="3" max="3" width="10.140625" bestFit="1" customWidth="1"/>
    <col min="4" max="4" width="7.7109375" bestFit="1" customWidth="1"/>
    <col min="5" max="5" width="10.5703125" bestFit="1" customWidth="1"/>
    <col min="6" max="6" width="10" bestFit="1" customWidth="1"/>
    <col min="7" max="7" width="20.5703125" bestFit="1" customWidth="1"/>
    <col min="8" max="8" width="14.5703125" bestFit="1" customWidth="1"/>
    <col min="9" max="9" width="11.5703125" bestFit="1" customWidth="1"/>
    <col min="10" max="10" width="26.7109375" bestFit="1" customWidth="1"/>
    <col min="11" max="11" width="24.5703125" bestFit="1" customWidth="1"/>
    <col min="12" max="12" width="12.42578125" bestFit="1" customWidth="1"/>
    <col min="13" max="13" width="17.140625" bestFit="1" customWidth="1"/>
    <col min="14" max="14" width="9.7109375" bestFit="1" customWidth="1"/>
    <col min="15" max="15" width="6.85546875" bestFit="1" customWidth="1"/>
    <col min="16" max="16" width="29.140625" bestFit="1" customWidth="1"/>
    <col min="17" max="17" width="8.140625" bestFit="1" customWidth="1"/>
  </cols>
  <sheetData>
    <row r="1" spans="1:17">
      <c r="A1" s="3" t="s">
        <v>0</v>
      </c>
      <c r="B1" s="5" t="s">
        <v>53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  <c r="I1" s="5" t="s">
        <v>60</v>
      </c>
      <c r="J1" s="5" t="s">
        <v>61</v>
      </c>
      <c r="K1" s="5" t="s">
        <v>62</v>
      </c>
      <c r="L1" s="5" t="s">
        <v>63</v>
      </c>
      <c r="M1" s="5" t="s">
        <v>64</v>
      </c>
      <c r="N1" t="s">
        <v>65</v>
      </c>
      <c r="O1" t="s">
        <v>66</v>
      </c>
      <c r="P1" t="s">
        <v>67</v>
      </c>
      <c r="Q1" s="2" t="s">
        <v>68</v>
      </c>
    </row>
    <row r="2" spans="1:17">
      <c r="A2" s="3" t="s">
        <v>1</v>
      </c>
      <c r="B2" s="2">
        <f>'[1]Total UG Enrol by HEI&amp;Disc'!B2</f>
        <v>0</v>
      </c>
      <c r="C2" s="2">
        <f>'[1]Total UG Enrol by HEI&amp;Disc'!C2</f>
        <v>0</v>
      </c>
      <c r="D2" s="2">
        <f>'[1]Total UG Enrol by HEI&amp;Disc'!D2</f>
        <v>0</v>
      </c>
      <c r="E2" s="2">
        <f>'[1]Total UG Enrol by HEI&amp;Disc'!E2</f>
        <v>0</v>
      </c>
      <c r="F2" s="2">
        <f>'[1]Total UG Enrol by HEI&amp;Disc'!F2</f>
        <v>0</v>
      </c>
      <c r="G2" s="2">
        <f>'[1]Total UG Enrol by HEI&amp;Disc'!G2</f>
        <v>0</v>
      </c>
      <c r="H2" s="2">
        <f>'[1]Total UG Enrol by HEI&amp;Disc'!H2</f>
        <v>0</v>
      </c>
      <c r="I2" s="2">
        <f>'[1]Total UG Enrol by HEI&amp;Disc'!I2</f>
        <v>0</v>
      </c>
      <c r="J2" s="2">
        <f>'[1]Total UG Enrol by HEI&amp;Disc'!J2</f>
        <v>0</v>
      </c>
      <c r="K2" s="2">
        <f>'[1]Total UG Enrol by HEI&amp;Disc'!K2</f>
        <v>0</v>
      </c>
      <c r="L2" s="2">
        <f>'[1]Total UG Enrol by HEI&amp;Disc'!L2</f>
        <v>0</v>
      </c>
      <c r="M2" s="2">
        <f>'[1]Total UG Enrol by HEI&amp;Disc'!M2</f>
        <v>0</v>
      </c>
      <c r="N2" s="2">
        <f>'[1]Total UG Enrol by HEI&amp;Disc'!N2</f>
        <v>0</v>
      </c>
      <c r="O2" s="2">
        <f>'[1]Total UG Enrol by HEI&amp;Disc'!O2</f>
        <v>0</v>
      </c>
      <c r="P2" s="2">
        <f>'[1]Total UG Enrol by HEI&amp;Disc'!P2</f>
        <v>140.06659999999999</v>
      </c>
      <c r="Q2" s="2">
        <f>'[1]Total UG Enrol by HEI&amp;Disc'!Q2</f>
        <v>140.06659999999999</v>
      </c>
    </row>
    <row r="3" spans="1:17">
      <c r="A3" s="2" t="s">
        <v>2</v>
      </c>
      <c r="B3" s="2">
        <f>'[1]Total UG Enrol by HEI&amp;Disc'!B3</f>
        <v>0</v>
      </c>
      <c r="C3" s="2">
        <f>'[1]Total UG Enrol by HEI&amp;Disc'!C3</f>
        <v>0</v>
      </c>
      <c r="D3" s="2">
        <f>'[1]Total UG Enrol by HEI&amp;Disc'!D3</f>
        <v>197</v>
      </c>
      <c r="E3" s="2">
        <f>'[1]Total UG Enrol by HEI&amp;Disc'!E3</f>
        <v>0</v>
      </c>
      <c r="F3" s="2">
        <f>'[1]Total UG Enrol by HEI&amp;Disc'!F3</f>
        <v>121</v>
      </c>
      <c r="G3" s="2">
        <f>'[1]Total UG Enrol by HEI&amp;Disc'!G3</f>
        <v>0</v>
      </c>
      <c r="H3" s="2">
        <f>'[1]Total UG Enrol by HEI&amp;Disc'!H3</f>
        <v>0</v>
      </c>
      <c r="I3" s="2">
        <f>'[1]Total UG Enrol by HEI&amp;Disc'!I3</f>
        <v>0</v>
      </c>
      <c r="J3" s="2">
        <f>'[1]Total UG Enrol by HEI&amp;Disc'!J3</f>
        <v>0</v>
      </c>
      <c r="K3" s="2">
        <f>'[1]Total UG Enrol by HEI&amp;Disc'!K3</f>
        <v>0</v>
      </c>
      <c r="L3" s="2">
        <f>'[1]Total UG Enrol by HEI&amp;Disc'!L3</f>
        <v>137</v>
      </c>
      <c r="M3" s="2">
        <f>'[1]Total UG Enrol by HEI&amp;Disc'!M3</f>
        <v>57</v>
      </c>
      <c r="N3" s="2">
        <f>'[1]Total UG Enrol by HEI&amp;Disc'!N3</f>
        <v>0</v>
      </c>
      <c r="O3" s="2">
        <f>'[1]Total UG Enrol by HEI&amp;Disc'!O3</f>
        <v>0</v>
      </c>
      <c r="P3" s="2">
        <f>'[1]Total UG Enrol by HEI&amp;Disc'!P3</f>
        <v>0</v>
      </c>
      <c r="Q3" s="2">
        <f>'[1]Total UG Enrol by HEI&amp;Disc'!Q3</f>
        <v>512</v>
      </c>
    </row>
    <row r="4" spans="1:17">
      <c r="A4" s="2" t="s">
        <v>4</v>
      </c>
      <c r="B4" s="2">
        <f>'[1]Total UG Enrol by HEI&amp;Disc'!B4</f>
        <v>174.7</v>
      </c>
      <c r="C4" s="2">
        <f>'[1]Total UG Enrol by HEI&amp;Disc'!C4</f>
        <v>0</v>
      </c>
      <c r="D4" s="2">
        <f>'[1]Total UG Enrol by HEI&amp;Disc'!D4</f>
        <v>737.5</v>
      </c>
      <c r="E4" s="2">
        <f>'[1]Total UG Enrol by HEI&amp;Disc'!E4</f>
        <v>557.5</v>
      </c>
      <c r="F4" s="2">
        <f>'[1]Total UG Enrol by HEI&amp;Disc'!F4</f>
        <v>867.19999999999993</v>
      </c>
      <c r="G4" s="2">
        <f>'[1]Total UG Enrol by HEI&amp;Disc'!G4</f>
        <v>78.599999999999994</v>
      </c>
      <c r="H4" s="2">
        <f>'[1]Total UG Enrol by HEI&amp;Disc'!H4</f>
        <v>353.1</v>
      </c>
      <c r="I4" s="2">
        <f>'[1]Total UG Enrol by HEI&amp;Disc'!I4</f>
        <v>0</v>
      </c>
      <c r="J4" s="2">
        <f>'[1]Total UG Enrol by HEI&amp;Disc'!J4</f>
        <v>0</v>
      </c>
      <c r="K4" s="2">
        <f>'[1]Total UG Enrol by HEI&amp;Disc'!K4</f>
        <v>0</v>
      </c>
      <c r="L4" s="2">
        <f>'[1]Total UG Enrol by HEI&amp;Disc'!L4</f>
        <v>477.7</v>
      </c>
      <c r="M4" s="2">
        <f>'[1]Total UG Enrol by HEI&amp;Disc'!M4</f>
        <v>0</v>
      </c>
      <c r="N4" s="2">
        <f>'[1]Total UG Enrol by HEI&amp;Disc'!N4</f>
        <v>534.20000000000005</v>
      </c>
      <c r="O4" s="2">
        <f>'[1]Total UG Enrol by HEI&amp;Disc'!O4</f>
        <v>589.79999999999995</v>
      </c>
      <c r="P4" s="2">
        <f>'[1]Total UG Enrol by HEI&amp;Disc'!P4</f>
        <v>0</v>
      </c>
      <c r="Q4" s="2">
        <f>'[1]Total UG Enrol by HEI&amp;Disc'!Q4</f>
        <v>4370.3</v>
      </c>
    </row>
    <row r="5" spans="1:17">
      <c r="A5" s="2" t="s">
        <v>5</v>
      </c>
      <c r="B5" s="2">
        <f>'[1]Total UG Enrol by HEI&amp;Disc'!B5</f>
        <v>0</v>
      </c>
      <c r="C5" s="2">
        <f>'[1]Total UG Enrol by HEI&amp;Disc'!C5</f>
        <v>0</v>
      </c>
      <c r="D5" s="2">
        <f>'[1]Total UG Enrol by HEI&amp;Disc'!D5</f>
        <v>812</v>
      </c>
      <c r="E5" s="2">
        <f>'[1]Total UG Enrol by HEI&amp;Disc'!E5</f>
        <v>571.59999999999991</v>
      </c>
      <c r="F5" s="2">
        <f>'[1]Total UG Enrol by HEI&amp;Disc'!F5</f>
        <v>423.8</v>
      </c>
      <c r="G5" s="2">
        <f>'[1]Total UG Enrol by HEI&amp;Disc'!G5</f>
        <v>0</v>
      </c>
      <c r="H5" s="2">
        <f>'[1]Total UG Enrol by HEI&amp;Disc'!H5</f>
        <v>0</v>
      </c>
      <c r="I5" s="2">
        <f>'[1]Total UG Enrol by HEI&amp;Disc'!I5</f>
        <v>0</v>
      </c>
      <c r="J5" s="2">
        <f>'[1]Total UG Enrol by HEI&amp;Disc'!J5</f>
        <v>363.5</v>
      </c>
      <c r="K5" s="2">
        <f>'[1]Total UG Enrol by HEI&amp;Disc'!K5</f>
        <v>0</v>
      </c>
      <c r="L5" s="2">
        <f>'[1]Total UG Enrol by HEI&amp;Disc'!L5</f>
        <v>1033.6000000000001</v>
      </c>
      <c r="M5" s="2">
        <f>'[1]Total UG Enrol by HEI&amp;Disc'!M5</f>
        <v>0</v>
      </c>
      <c r="N5" s="2">
        <f>'[1]Total UG Enrol by HEI&amp;Disc'!N5</f>
        <v>905.5</v>
      </c>
      <c r="O5" s="2">
        <f>'[1]Total UG Enrol by HEI&amp;Disc'!O5</f>
        <v>264.8</v>
      </c>
      <c r="P5" s="2">
        <f>'[1]Total UG Enrol by HEI&amp;Disc'!P5</f>
        <v>0</v>
      </c>
      <c r="Q5" s="2">
        <f>'[1]Total UG Enrol by HEI&amp;Disc'!Q5</f>
        <v>4374.8</v>
      </c>
    </row>
    <row r="6" spans="1:17">
      <c r="A6" s="2" t="s">
        <v>6</v>
      </c>
      <c r="B6" s="2">
        <f>'[1]Total UG Enrol by HEI&amp;Disc'!B6</f>
        <v>0</v>
      </c>
      <c r="C6" s="2">
        <f>'[1]Total UG Enrol by HEI&amp;Disc'!C6</f>
        <v>0</v>
      </c>
      <c r="D6" s="2">
        <f>'[1]Total UG Enrol by HEI&amp;Disc'!D6</f>
        <v>15.7</v>
      </c>
      <c r="E6" s="2">
        <f>'[1]Total UG Enrol by HEI&amp;Disc'!E6</f>
        <v>0</v>
      </c>
      <c r="F6" s="2">
        <f>'[1]Total UG Enrol by HEI&amp;Disc'!F6</f>
        <v>9.5</v>
      </c>
      <c r="G6" s="2">
        <f>'[1]Total UG Enrol by HEI&amp;Disc'!G6</f>
        <v>0</v>
      </c>
      <c r="H6" s="2">
        <f>'[1]Total UG Enrol by HEI&amp;Disc'!H6</f>
        <v>0</v>
      </c>
      <c r="I6" s="2">
        <f>'[1]Total UG Enrol by HEI&amp;Disc'!I6</f>
        <v>0</v>
      </c>
      <c r="J6" s="2">
        <f>'[1]Total UG Enrol by HEI&amp;Disc'!J6</f>
        <v>0</v>
      </c>
      <c r="K6" s="2">
        <f>'[1]Total UG Enrol by HEI&amp;Disc'!K6</f>
        <v>0</v>
      </c>
      <c r="L6" s="2">
        <f>'[1]Total UG Enrol by HEI&amp;Disc'!L6</f>
        <v>141</v>
      </c>
      <c r="M6" s="2">
        <f>'[1]Total UG Enrol by HEI&amp;Disc'!M6</f>
        <v>0</v>
      </c>
      <c r="N6" s="2">
        <f>'[1]Total UG Enrol by HEI&amp;Disc'!N6</f>
        <v>59.8</v>
      </c>
      <c r="O6" s="2">
        <f>'[1]Total UG Enrol by HEI&amp;Disc'!O6</f>
        <v>0</v>
      </c>
      <c r="P6" s="2">
        <f>'[1]Total UG Enrol by HEI&amp;Disc'!P6</f>
        <v>0</v>
      </c>
      <c r="Q6" s="2">
        <f>'[1]Total UG Enrol by HEI&amp;Disc'!Q6</f>
        <v>226</v>
      </c>
    </row>
    <row r="7" spans="1:17">
      <c r="A7" s="2" t="s">
        <v>7</v>
      </c>
      <c r="B7" s="2">
        <f>'[1]Total UG Enrol by HEI&amp;Disc'!B7</f>
        <v>0</v>
      </c>
      <c r="C7" s="2">
        <f>'[1]Total UG Enrol by HEI&amp;Disc'!C7</f>
        <v>139.91</v>
      </c>
      <c r="D7" s="2">
        <f>'[1]Total UG Enrol by HEI&amp;Disc'!D7</f>
        <v>172.63</v>
      </c>
      <c r="E7" s="2">
        <f>'[1]Total UG Enrol by HEI&amp;Disc'!E7</f>
        <v>0</v>
      </c>
      <c r="F7" s="2">
        <f>'[1]Total UG Enrol by HEI&amp;Disc'!F7</f>
        <v>222.37</v>
      </c>
      <c r="G7" s="2">
        <f>'[1]Total UG Enrol by HEI&amp;Disc'!G7</f>
        <v>0</v>
      </c>
      <c r="H7" s="2">
        <f>'[1]Total UG Enrol by HEI&amp;Disc'!H7</f>
        <v>65</v>
      </c>
      <c r="I7" s="2">
        <f>'[1]Total UG Enrol by HEI&amp;Disc'!I7</f>
        <v>0</v>
      </c>
      <c r="J7" s="2">
        <f>'[1]Total UG Enrol by HEI&amp;Disc'!J7</f>
        <v>149.5</v>
      </c>
      <c r="K7" s="2">
        <f>'[1]Total UG Enrol by HEI&amp;Disc'!K7</f>
        <v>1.9100000000000001</v>
      </c>
      <c r="L7" s="2">
        <f>'[1]Total UG Enrol by HEI&amp;Disc'!L7</f>
        <v>226.73</v>
      </c>
      <c r="M7" s="2">
        <f>'[1]Total UG Enrol by HEI&amp;Disc'!M7</f>
        <v>32</v>
      </c>
      <c r="N7" s="2">
        <f>'[1]Total UG Enrol by HEI&amp;Disc'!N7</f>
        <v>0</v>
      </c>
      <c r="O7" s="2">
        <f>'[1]Total UG Enrol by HEI&amp;Disc'!O7</f>
        <v>0</v>
      </c>
      <c r="P7" s="2">
        <f>'[1]Total UG Enrol by HEI&amp;Disc'!P7</f>
        <v>813.63</v>
      </c>
      <c r="Q7" s="2">
        <f>'[1]Total UG Enrol by HEI&amp;Disc'!Q7</f>
        <v>1823.6799999999998</v>
      </c>
    </row>
    <row r="8" spans="1:17">
      <c r="A8" s="2" t="s">
        <v>8</v>
      </c>
      <c r="B8" s="2">
        <f>'[1]Total UG Enrol by HEI&amp;Disc'!B8</f>
        <v>0</v>
      </c>
      <c r="C8" s="2">
        <f>'[1]Total UG Enrol by HEI&amp;Disc'!C8</f>
        <v>0</v>
      </c>
      <c r="D8" s="2">
        <f>'[1]Total UG Enrol by HEI&amp;Disc'!D8</f>
        <v>822.62</v>
      </c>
      <c r="E8" s="2">
        <f>'[1]Total UG Enrol by HEI&amp;Disc'!E8</f>
        <v>0</v>
      </c>
      <c r="F8" s="2">
        <f>'[1]Total UG Enrol by HEI&amp;Disc'!F8</f>
        <v>333</v>
      </c>
      <c r="G8" s="2">
        <f>'[1]Total UG Enrol by HEI&amp;Disc'!G8</f>
        <v>0</v>
      </c>
      <c r="H8" s="2">
        <f>'[1]Total UG Enrol by HEI&amp;Disc'!H8</f>
        <v>0</v>
      </c>
      <c r="I8" s="2">
        <f>'[1]Total UG Enrol by HEI&amp;Disc'!I8</f>
        <v>0</v>
      </c>
      <c r="J8" s="2">
        <f>'[1]Total UG Enrol by HEI&amp;Disc'!J8</f>
        <v>784</v>
      </c>
      <c r="K8" s="2">
        <f>'[1]Total UG Enrol by HEI&amp;Disc'!K8</f>
        <v>0</v>
      </c>
      <c r="L8" s="2">
        <f>'[1]Total UG Enrol by HEI&amp;Disc'!L8</f>
        <v>1236</v>
      </c>
      <c r="M8" s="2">
        <f>'[1]Total UG Enrol by HEI&amp;Disc'!M8</f>
        <v>0</v>
      </c>
      <c r="N8" s="2">
        <f>'[1]Total UG Enrol by HEI&amp;Disc'!N8</f>
        <v>756</v>
      </c>
      <c r="O8" s="2">
        <f>'[1]Total UG Enrol by HEI&amp;Disc'!O8</f>
        <v>0</v>
      </c>
      <c r="P8" s="2">
        <f>'[1]Total UG Enrol by HEI&amp;Disc'!P8</f>
        <v>0</v>
      </c>
      <c r="Q8" s="2">
        <f>'[1]Total UG Enrol by HEI&amp;Disc'!Q8</f>
        <v>3931.62</v>
      </c>
    </row>
    <row r="9" spans="1:17">
      <c r="A9" s="2" t="s">
        <v>9</v>
      </c>
      <c r="B9" s="2">
        <f>'[1]Total UG Enrol by HEI&amp;Disc'!B9</f>
        <v>213.06</v>
      </c>
      <c r="C9" s="2">
        <f>'[1]Total UG Enrol by HEI&amp;Disc'!C9</f>
        <v>391.33</v>
      </c>
      <c r="D9" s="2">
        <f>'[1]Total UG Enrol by HEI&amp;Disc'!D9</f>
        <v>585.43999999999994</v>
      </c>
      <c r="E9" s="2">
        <f>'[1]Total UG Enrol by HEI&amp;Disc'!E9</f>
        <v>465.4</v>
      </c>
      <c r="F9" s="2">
        <f>'[1]Total UG Enrol by HEI&amp;Disc'!F9</f>
        <v>541.53</v>
      </c>
      <c r="G9" s="2">
        <f>'[1]Total UG Enrol by HEI&amp;Disc'!G9</f>
        <v>286.70999999999998</v>
      </c>
      <c r="H9" s="2">
        <f>'[1]Total UG Enrol by HEI&amp;Disc'!H9</f>
        <v>0</v>
      </c>
      <c r="I9" s="2">
        <f>'[1]Total UG Enrol by HEI&amp;Disc'!I9</f>
        <v>99.16</v>
      </c>
      <c r="J9" s="2">
        <f>'[1]Total UG Enrol by HEI&amp;Disc'!J9</f>
        <v>590.91</v>
      </c>
      <c r="K9" s="2">
        <f>'[1]Total UG Enrol by HEI&amp;Disc'!K9</f>
        <v>0</v>
      </c>
      <c r="L9" s="2">
        <f>'[1]Total UG Enrol by HEI&amp;Disc'!L9</f>
        <v>1094.8399999999999</v>
      </c>
      <c r="M9" s="2">
        <f>'[1]Total UG Enrol by HEI&amp;Disc'!M9</f>
        <v>119.24000000000001</v>
      </c>
      <c r="N9" s="2">
        <f>'[1]Total UG Enrol by HEI&amp;Disc'!N9</f>
        <v>897.17000000000007</v>
      </c>
      <c r="O9" s="2">
        <f>'[1]Total UG Enrol by HEI&amp;Disc'!O9</f>
        <v>207.12999999999997</v>
      </c>
      <c r="P9" s="2">
        <f>'[1]Total UG Enrol by HEI&amp;Disc'!P9</f>
        <v>0</v>
      </c>
      <c r="Q9" s="2">
        <f>'[1]Total UG Enrol by HEI&amp;Disc'!Q9</f>
        <v>5491.92</v>
      </c>
    </row>
    <row r="10" spans="1:17">
      <c r="A10" s="2" t="s">
        <v>10</v>
      </c>
      <c r="B10" s="2">
        <f>'[1]Total UG Enrol by HEI&amp;Disc'!B10</f>
        <v>0</v>
      </c>
      <c r="C10" s="2">
        <f>'[1]Total UG Enrol by HEI&amp;Disc'!C10</f>
        <v>103.203</v>
      </c>
      <c r="D10" s="2">
        <f>'[1]Total UG Enrol by HEI&amp;Disc'!D10</f>
        <v>395.471</v>
      </c>
      <c r="E10" s="2">
        <f>'[1]Total UG Enrol by HEI&amp;Disc'!E10</f>
        <v>0</v>
      </c>
      <c r="F10" s="2">
        <f>'[1]Total UG Enrol by HEI&amp;Disc'!F10</f>
        <v>230.99</v>
      </c>
      <c r="G10" s="2">
        <f>'[1]Total UG Enrol by HEI&amp;Disc'!G10</f>
        <v>0</v>
      </c>
      <c r="H10" s="2">
        <f>'[1]Total UG Enrol by HEI&amp;Disc'!H10</f>
        <v>0</v>
      </c>
      <c r="I10" s="2">
        <f>'[1]Total UG Enrol by HEI&amp;Disc'!I10</f>
        <v>0</v>
      </c>
      <c r="J10" s="2">
        <f>'[1]Total UG Enrol by HEI&amp;Disc'!J10</f>
        <v>0</v>
      </c>
      <c r="K10" s="2">
        <f>'[1]Total UG Enrol by HEI&amp;Disc'!K10</f>
        <v>0</v>
      </c>
      <c r="L10" s="2">
        <f>'[1]Total UG Enrol by HEI&amp;Disc'!L10</f>
        <v>274.84100000000001</v>
      </c>
      <c r="M10" s="2">
        <f>'[1]Total UG Enrol by HEI&amp;Disc'!M10</f>
        <v>0</v>
      </c>
      <c r="N10" s="2">
        <f>'[1]Total UG Enrol by HEI&amp;Disc'!N10</f>
        <v>76.704000000000008</v>
      </c>
      <c r="O10" s="2">
        <f>'[1]Total UG Enrol by HEI&amp;Disc'!O10</f>
        <v>0</v>
      </c>
      <c r="P10" s="2">
        <f>'[1]Total UG Enrol by HEI&amp;Disc'!P10</f>
        <v>0</v>
      </c>
      <c r="Q10" s="2">
        <f>'[1]Total UG Enrol by HEI&amp;Disc'!Q10</f>
        <v>1081.2090000000001</v>
      </c>
    </row>
    <row r="11" spans="1:17">
      <c r="A11" s="2" t="s">
        <v>11</v>
      </c>
      <c r="B11" s="2">
        <f>'[1]Total UG Enrol by HEI&amp;Disc'!B11</f>
        <v>0</v>
      </c>
      <c r="C11" s="2">
        <f>'[1]Total UG Enrol by HEI&amp;Disc'!C11</f>
        <v>85.75</v>
      </c>
      <c r="D11" s="2">
        <f>'[1]Total UG Enrol by HEI&amp;Disc'!D11</f>
        <v>0</v>
      </c>
      <c r="E11" s="2">
        <f>'[1]Total UG Enrol by HEI&amp;Disc'!E11</f>
        <v>0</v>
      </c>
      <c r="F11" s="2">
        <f>'[1]Total UG Enrol by HEI&amp;Disc'!F11</f>
        <v>0</v>
      </c>
      <c r="G11" s="2">
        <f>'[1]Total UG Enrol by HEI&amp;Disc'!G11</f>
        <v>0</v>
      </c>
      <c r="H11" s="2">
        <f>'[1]Total UG Enrol by HEI&amp;Disc'!H11</f>
        <v>0</v>
      </c>
      <c r="I11" s="2">
        <f>'[1]Total UG Enrol by HEI&amp;Disc'!I11</f>
        <v>0</v>
      </c>
      <c r="J11" s="2">
        <f>'[1]Total UG Enrol by HEI&amp;Disc'!J11</f>
        <v>0</v>
      </c>
      <c r="K11" s="2">
        <f>'[1]Total UG Enrol by HEI&amp;Disc'!K11</f>
        <v>0</v>
      </c>
      <c r="L11" s="2">
        <f>'[1]Total UG Enrol by HEI&amp;Disc'!L11</f>
        <v>173.29999999999998</v>
      </c>
      <c r="M11" s="2">
        <f>'[1]Total UG Enrol by HEI&amp;Disc'!M11</f>
        <v>80.450000000000017</v>
      </c>
      <c r="N11" s="2">
        <f>'[1]Total UG Enrol by HEI&amp;Disc'!N11</f>
        <v>0</v>
      </c>
      <c r="O11" s="2">
        <f>'[1]Total UG Enrol by HEI&amp;Disc'!O11</f>
        <v>0</v>
      </c>
      <c r="P11" s="2">
        <f>'[1]Total UG Enrol by HEI&amp;Disc'!P11</f>
        <v>0</v>
      </c>
      <c r="Q11" s="2">
        <f>'[1]Total UG Enrol by HEI&amp;Disc'!Q11</f>
        <v>339.5</v>
      </c>
    </row>
    <row r="12" spans="1:17">
      <c r="A12" s="2" t="s">
        <v>12</v>
      </c>
      <c r="B12" s="2">
        <f>'[1]Total UG Enrol by HEI&amp;Disc'!B12</f>
        <v>435.6</v>
      </c>
      <c r="C12" s="2">
        <f>'[1]Total UG Enrol by HEI&amp;Disc'!C12</f>
        <v>356.20000000000005</v>
      </c>
      <c r="D12" s="2">
        <f>'[1]Total UG Enrol by HEI&amp;Disc'!D12</f>
        <v>390.2</v>
      </c>
      <c r="E12" s="2">
        <f>'[1]Total UG Enrol by HEI&amp;Disc'!E12</f>
        <v>252.39999999999998</v>
      </c>
      <c r="F12" s="2">
        <f>'[1]Total UG Enrol by HEI&amp;Disc'!F12</f>
        <v>355.7</v>
      </c>
      <c r="G12" s="2">
        <f>'[1]Total UG Enrol by HEI&amp;Disc'!G12</f>
        <v>0</v>
      </c>
      <c r="H12" s="2">
        <f>'[1]Total UG Enrol by HEI&amp;Disc'!H12</f>
        <v>0</v>
      </c>
      <c r="I12" s="2">
        <f>'[1]Total UG Enrol by HEI&amp;Disc'!I12</f>
        <v>0</v>
      </c>
      <c r="J12" s="2">
        <f>'[1]Total UG Enrol by HEI&amp;Disc'!J12</f>
        <v>0</v>
      </c>
      <c r="K12" s="2">
        <f>'[1]Total UG Enrol by HEI&amp;Disc'!K12</f>
        <v>238.39999999999998</v>
      </c>
      <c r="L12" s="2">
        <f>'[1]Total UG Enrol by HEI&amp;Disc'!L12</f>
        <v>721.3</v>
      </c>
      <c r="M12" s="2">
        <f>'[1]Total UG Enrol by HEI&amp;Disc'!M12</f>
        <v>95.6</v>
      </c>
      <c r="N12" s="2">
        <f>'[1]Total UG Enrol by HEI&amp;Disc'!N12</f>
        <v>665.5</v>
      </c>
      <c r="O12" s="2">
        <f>'[1]Total UG Enrol by HEI&amp;Disc'!O12</f>
        <v>0</v>
      </c>
      <c r="P12" s="2">
        <f>'[1]Total UG Enrol by HEI&amp;Disc'!P12</f>
        <v>0</v>
      </c>
      <c r="Q12" s="2">
        <f>'[1]Total UG Enrol by HEI&amp;Disc'!Q12</f>
        <v>3510.9</v>
      </c>
    </row>
    <row r="13" spans="1:17">
      <c r="A13" s="2" t="s">
        <v>13</v>
      </c>
      <c r="B13" s="2">
        <f>'[1]Total UG Enrol by HEI&amp;Disc'!B13</f>
        <v>38.559999999999995</v>
      </c>
      <c r="C13" s="2">
        <f>'[1]Total UG Enrol by HEI&amp;Disc'!C13</f>
        <v>265.83</v>
      </c>
      <c r="D13" s="2">
        <f>'[1]Total UG Enrol by HEI&amp;Disc'!D13</f>
        <v>399.76</v>
      </c>
      <c r="E13" s="2">
        <f>'[1]Total UG Enrol by HEI&amp;Disc'!E13</f>
        <v>264.31</v>
      </c>
      <c r="F13" s="2">
        <f>'[1]Total UG Enrol by HEI&amp;Disc'!F13</f>
        <v>554.6</v>
      </c>
      <c r="G13" s="2">
        <f>'[1]Total UG Enrol by HEI&amp;Disc'!G13</f>
        <v>195.32</v>
      </c>
      <c r="H13" s="2">
        <f>'[1]Total UG Enrol by HEI&amp;Disc'!H13</f>
        <v>0</v>
      </c>
      <c r="I13" s="2">
        <f>'[1]Total UG Enrol by HEI&amp;Disc'!I13</f>
        <v>0</v>
      </c>
      <c r="J13" s="2">
        <f>'[1]Total UG Enrol by HEI&amp;Disc'!J13</f>
        <v>0</v>
      </c>
      <c r="K13" s="2">
        <f>'[1]Total UG Enrol by HEI&amp;Disc'!K13</f>
        <v>138.57</v>
      </c>
      <c r="L13" s="2">
        <f>'[1]Total UG Enrol by HEI&amp;Disc'!L13</f>
        <v>782.56</v>
      </c>
      <c r="M13" s="2">
        <f>'[1]Total UG Enrol by HEI&amp;Disc'!M13</f>
        <v>0</v>
      </c>
      <c r="N13" s="2">
        <f>'[1]Total UG Enrol by HEI&amp;Disc'!N13</f>
        <v>368.92</v>
      </c>
      <c r="O13" s="2">
        <f>'[1]Total UG Enrol by HEI&amp;Disc'!O13</f>
        <v>0</v>
      </c>
      <c r="P13" s="2">
        <f>'[1]Total UG Enrol by HEI&amp;Disc'!P13</f>
        <v>1216.56</v>
      </c>
      <c r="Q13" s="2">
        <f>'[1]Total UG Enrol by HEI&amp;Disc'!Q13</f>
        <v>4224.99</v>
      </c>
    </row>
    <row r="14" spans="1:17">
      <c r="A14" s="2" t="s">
        <v>14</v>
      </c>
      <c r="B14" s="2">
        <f>'[1]Total UG Enrol by HEI&amp;Disc'!B14</f>
        <v>0</v>
      </c>
      <c r="C14" s="2">
        <f>'[1]Total UG Enrol by HEI&amp;Disc'!C14</f>
        <v>0</v>
      </c>
      <c r="D14" s="2">
        <f>'[1]Total UG Enrol by HEI&amp;Disc'!D14</f>
        <v>147.5</v>
      </c>
      <c r="E14" s="2">
        <f>'[1]Total UG Enrol by HEI&amp;Disc'!E14</f>
        <v>102.5</v>
      </c>
      <c r="F14" s="2">
        <f>'[1]Total UG Enrol by HEI&amp;Disc'!F14</f>
        <v>97.5</v>
      </c>
      <c r="G14" s="2">
        <f>'[1]Total UG Enrol by HEI&amp;Disc'!G14</f>
        <v>0</v>
      </c>
      <c r="H14" s="2">
        <f>'[1]Total UG Enrol by HEI&amp;Disc'!H14</f>
        <v>0</v>
      </c>
      <c r="I14" s="2">
        <f>'[1]Total UG Enrol by HEI&amp;Disc'!I14</f>
        <v>0</v>
      </c>
      <c r="J14" s="2">
        <f>'[1]Total UG Enrol by HEI&amp;Disc'!J14</f>
        <v>0</v>
      </c>
      <c r="K14" s="2">
        <f>'[1]Total UG Enrol by HEI&amp;Disc'!K14</f>
        <v>0</v>
      </c>
      <c r="L14" s="2">
        <f>'[1]Total UG Enrol by HEI&amp;Disc'!L14</f>
        <v>231.5</v>
      </c>
      <c r="M14" s="2">
        <f>'[1]Total UG Enrol by HEI&amp;Disc'!M14</f>
        <v>0</v>
      </c>
      <c r="N14" s="2">
        <f>'[1]Total UG Enrol by HEI&amp;Disc'!N14</f>
        <v>0</v>
      </c>
      <c r="O14" s="2">
        <f>'[1]Total UG Enrol by HEI&amp;Disc'!O14</f>
        <v>124.5</v>
      </c>
      <c r="P14" s="2">
        <f>'[1]Total UG Enrol by HEI&amp;Disc'!P14</f>
        <v>357.5</v>
      </c>
      <c r="Q14" s="2">
        <f>'[1]Total UG Enrol by HEI&amp;Disc'!Q14</f>
        <v>1061</v>
      </c>
    </row>
    <row r="15" spans="1:17">
      <c r="A15" s="2" t="s">
        <v>16</v>
      </c>
      <c r="B15" s="2">
        <f>'[1]Total UG Enrol by HEI&amp;Disc'!B15</f>
        <v>0</v>
      </c>
      <c r="C15" s="2">
        <f>'[1]Total UG Enrol by HEI&amp;Disc'!C15</f>
        <v>322</v>
      </c>
      <c r="D15" s="2">
        <f>'[1]Total UG Enrol by HEI&amp;Disc'!D15</f>
        <v>306</v>
      </c>
      <c r="E15" s="2">
        <f>'[1]Total UG Enrol by HEI&amp;Disc'!E15</f>
        <v>481</v>
      </c>
      <c r="F15" s="2">
        <f>'[1]Total UG Enrol by HEI&amp;Disc'!F15</f>
        <v>252</v>
      </c>
      <c r="G15" s="2">
        <f>'[1]Total UG Enrol by HEI&amp;Disc'!G15</f>
        <v>230</v>
      </c>
      <c r="H15" s="2">
        <f>'[1]Total UG Enrol by HEI&amp;Disc'!H15</f>
        <v>0</v>
      </c>
      <c r="I15" s="2">
        <f>'[1]Total UG Enrol by HEI&amp;Disc'!I15</f>
        <v>78</v>
      </c>
      <c r="J15" s="2">
        <f>'[1]Total UG Enrol by HEI&amp;Disc'!J15</f>
        <v>0</v>
      </c>
      <c r="K15" s="2">
        <f>'[1]Total UG Enrol by HEI&amp;Disc'!K15</f>
        <v>0</v>
      </c>
      <c r="L15" s="2">
        <f>'[1]Total UG Enrol by HEI&amp;Disc'!L15</f>
        <v>583</v>
      </c>
      <c r="M15" s="2">
        <f>'[1]Total UG Enrol by HEI&amp;Disc'!M15</f>
        <v>74</v>
      </c>
      <c r="N15" s="2">
        <f>'[1]Total UG Enrol by HEI&amp;Disc'!N15</f>
        <v>0</v>
      </c>
      <c r="O15" s="2">
        <f>'[1]Total UG Enrol by HEI&amp;Disc'!O15</f>
        <v>286</v>
      </c>
      <c r="P15" s="2">
        <f>'[1]Total UG Enrol by HEI&amp;Disc'!P15</f>
        <v>1014</v>
      </c>
      <c r="Q15" s="2">
        <f>'[1]Total UG Enrol by HEI&amp;Disc'!Q15</f>
        <v>3626</v>
      </c>
    </row>
    <row r="16" spans="1:17">
      <c r="A16" s="2" t="s">
        <v>17</v>
      </c>
      <c r="B16" s="2">
        <f>'[1]Total UG Enrol by HEI&amp;Disc'!B16</f>
        <v>0</v>
      </c>
      <c r="C16" s="2">
        <f>'[1]Total UG Enrol by HEI&amp;Disc'!C16</f>
        <v>21</v>
      </c>
      <c r="D16" s="2">
        <f>'[1]Total UG Enrol by HEI&amp;Disc'!D16</f>
        <v>63</v>
      </c>
      <c r="E16" s="2">
        <f>'[1]Total UG Enrol by HEI&amp;Disc'!E16</f>
        <v>47</v>
      </c>
      <c r="F16" s="2">
        <f>'[1]Total UG Enrol by HEI&amp;Disc'!F16</f>
        <v>25</v>
      </c>
      <c r="G16" s="2">
        <f>'[1]Total UG Enrol by HEI&amp;Disc'!G16</f>
        <v>0</v>
      </c>
      <c r="H16" s="2">
        <f>'[1]Total UG Enrol by HEI&amp;Disc'!H16</f>
        <v>0</v>
      </c>
      <c r="I16" s="2">
        <f>'[1]Total UG Enrol by HEI&amp;Disc'!I16</f>
        <v>0</v>
      </c>
      <c r="J16" s="2">
        <f>'[1]Total UG Enrol by HEI&amp;Disc'!J16</f>
        <v>0</v>
      </c>
      <c r="K16" s="2">
        <f>'[1]Total UG Enrol by HEI&amp;Disc'!K16</f>
        <v>0</v>
      </c>
      <c r="L16" s="2">
        <f>'[1]Total UG Enrol by HEI&amp;Disc'!L16</f>
        <v>60</v>
      </c>
      <c r="M16" s="2">
        <f>'[1]Total UG Enrol by HEI&amp;Disc'!M16</f>
        <v>0</v>
      </c>
      <c r="N16" s="2">
        <f>'[1]Total UG Enrol by HEI&amp;Disc'!N16</f>
        <v>0</v>
      </c>
      <c r="O16" s="2">
        <f>'[1]Total UG Enrol by HEI&amp;Disc'!O16</f>
        <v>84</v>
      </c>
      <c r="P16" s="2">
        <f>'[1]Total UG Enrol by HEI&amp;Disc'!P16</f>
        <v>161</v>
      </c>
      <c r="Q16" s="2">
        <f>'[1]Total UG Enrol by HEI&amp;Disc'!Q16</f>
        <v>461</v>
      </c>
    </row>
    <row r="17" spans="1:16383">
      <c r="A17" s="2" t="s">
        <v>18</v>
      </c>
      <c r="B17" s="2">
        <f>'[1]Total UG Enrol by HEI&amp;Disc'!B17</f>
        <v>375.79999999999995</v>
      </c>
      <c r="C17" s="2">
        <f>'[1]Total UG Enrol by HEI&amp;Disc'!C17</f>
        <v>366.79999999999995</v>
      </c>
      <c r="D17" s="2">
        <f>'[1]Total UG Enrol by HEI&amp;Disc'!D17</f>
        <v>721.3</v>
      </c>
      <c r="E17" s="2">
        <f>'[1]Total UG Enrol by HEI&amp;Disc'!E17</f>
        <v>766.5</v>
      </c>
      <c r="F17" s="2">
        <f>'[1]Total UG Enrol by HEI&amp;Disc'!F17</f>
        <v>619.70000000000005</v>
      </c>
      <c r="G17" s="2">
        <f>'[1]Total UG Enrol by HEI&amp;Disc'!G17</f>
        <v>0</v>
      </c>
      <c r="H17" s="2">
        <f>'[1]Total UG Enrol by HEI&amp;Disc'!H17</f>
        <v>0</v>
      </c>
      <c r="I17" s="2">
        <f>'[1]Total UG Enrol by HEI&amp;Disc'!I17</f>
        <v>0</v>
      </c>
      <c r="J17" s="2">
        <f>'[1]Total UG Enrol by HEI&amp;Disc'!J17</f>
        <v>244.5</v>
      </c>
      <c r="K17" s="2">
        <f>'[1]Total UG Enrol by HEI&amp;Disc'!K17</f>
        <v>0</v>
      </c>
      <c r="L17" s="2">
        <f>'[1]Total UG Enrol by HEI&amp;Disc'!L17</f>
        <v>910.6</v>
      </c>
      <c r="M17" s="2">
        <f>'[1]Total UG Enrol by HEI&amp;Disc'!M17</f>
        <v>0</v>
      </c>
      <c r="N17" s="2">
        <f>'[1]Total UG Enrol by HEI&amp;Disc'!N17</f>
        <v>0</v>
      </c>
      <c r="O17" s="2">
        <f>'[1]Total UG Enrol by HEI&amp;Disc'!O17</f>
        <v>456.6</v>
      </c>
      <c r="P17" s="2">
        <f>'[1]Total UG Enrol by HEI&amp;Disc'!P17</f>
        <v>88.323999999999998</v>
      </c>
      <c r="Q17" s="2">
        <f>'[1]Total UG Enrol by HEI&amp;Disc'!Q17</f>
        <v>4550.1239999999989</v>
      </c>
    </row>
    <row r="18" spans="1:16383">
      <c r="A18" s="2" t="s">
        <v>19</v>
      </c>
      <c r="B18" s="2">
        <f>'[1]Total UG Enrol by HEI&amp;Disc'!B18</f>
        <v>0</v>
      </c>
      <c r="C18" s="2">
        <f>'[1]Total UG Enrol by HEI&amp;Disc'!C18</f>
        <v>0</v>
      </c>
      <c r="D18" s="2">
        <f>'[1]Total UG Enrol by HEI&amp;Disc'!D18</f>
        <v>0</v>
      </c>
      <c r="E18" s="2">
        <f>'[1]Total UG Enrol by HEI&amp;Disc'!E18</f>
        <v>0</v>
      </c>
      <c r="F18" s="2">
        <f>'[1]Total UG Enrol by HEI&amp;Disc'!F18</f>
        <v>0</v>
      </c>
      <c r="G18" s="2">
        <f>'[1]Total UG Enrol by HEI&amp;Disc'!G18</f>
        <v>0</v>
      </c>
      <c r="H18" s="2">
        <f>'[1]Total UG Enrol by HEI&amp;Disc'!H18</f>
        <v>0</v>
      </c>
      <c r="I18" s="2">
        <f>'[1]Total UG Enrol by HEI&amp;Disc'!I18</f>
        <v>0</v>
      </c>
      <c r="J18" s="2">
        <f>'[1]Total UG Enrol by HEI&amp;Disc'!J18</f>
        <v>0</v>
      </c>
      <c r="K18" s="2">
        <f>'[1]Total UG Enrol by HEI&amp;Disc'!K18</f>
        <v>0</v>
      </c>
      <c r="L18" s="2">
        <f>'[1]Total UG Enrol by HEI&amp;Disc'!L18</f>
        <v>0</v>
      </c>
      <c r="M18" s="2">
        <f>'[1]Total UG Enrol by HEI&amp;Disc'!M18</f>
        <v>0</v>
      </c>
      <c r="N18" s="2">
        <f>'[1]Total UG Enrol by HEI&amp;Disc'!N18</f>
        <v>0</v>
      </c>
      <c r="O18" s="2">
        <f>'[1]Total UG Enrol by HEI&amp;Disc'!O18</f>
        <v>0</v>
      </c>
      <c r="P18" s="2">
        <f>'[1]Total UG Enrol by HEI&amp;Disc'!P18</f>
        <v>0</v>
      </c>
      <c r="Q18" s="2">
        <f>'[1]Total UG Enrol by HEI&amp;Disc'!Q18</f>
        <v>0</v>
      </c>
    </row>
    <row r="19" spans="1:16383">
      <c r="A19" s="2" t="s">
        <v>20</v>
      </c>
      <c r="B19" s="2">
        <f>'[1]Total UG Enrol by HEI&amp;Disc'!B19</f>
        <v>12.290000000000001</v>
      </c>
      <c r="C19" s="2">
        <f>'[1]Total UG Enrol by HEI&amp;Disc'!C19</f>
        <v>0</v>
      </c>
      <c r="D19" s="2">
        <f>'[1]Total UG Enrol by HEI&amp;Disc'!D19</f>
        <v>0</v>
      </c>
      <c r="E19" s="2">
        <f>'[1]Total UG Enrol by HEI&amp;Disc'!E19</f>
        <v>54.300000000000004</v>
      </c>
      <c r="F19" s="2">
        <f>'[1]Total UG Enrol by HEI&amp;Disc'!F19</f>
        <v>0</v>
      </c>
      <c r="G19" s="2">
        <f>'[1]Total UG Enrol by HEI&amp;Disc'!G19</f>
        <v>5.03</v>
      </c>
      <c r="H19" s="2">
        <f>'[1]Total UG Enrol by HEI&amp;Disc'!H19</f>
        <v>24.07</v>
      </c>
      <c r="I19" s="2">
        <f>'[1]Total UG Enrol by HEI&amp;Disc'!I19</f>
        <v>0</v>
      </c>
      <c r="J19" s="2">
        <f>'[1]Total UG Enrol by HEI&amp;Disc'!J19</f>
        <v>0</v>
      </c>
      <c r="K19" s="2">
        <f>'[1]Total UG Enrol by HEI&amp;Disc'!K19</f>
        <v>0</v>
      </c>
      <c r="L19" s="2">
        <f>'[1]Total UG Enrol by HEI&amp;Disc'!L19</f>
        <v>121.64</v>
      </c>
      <c r="M19" s="2">
        <f>'[1]Total UG Enrol by HEI&amp;Disc'!M19</f>
        <v>0</v>
      </c>
      <c r="N19" s="2">
        <f>'[1]Total UG Enrol by HEI&amp;Disc'!N19</f>
        <v>17.190000000000001</v>
      </c>
      <c r="O19" s="2">
        <f>'[1]Total UG Enrol by HEI&amp;Disc'!O19</f>
        <v>25.89</v>
      </c>
      <c r="P19" s="2">
        <f>'[1]Total UG Enrol by HEI&amp;Disc'!P19</f>
        <v>87.529999999999987</v>
      </c>
      <c r="Q19" s="2">
        <f>'[1]Total UG Enrol by HEI&amp;Disc'!Q19</f>
        <v>347.93999999999994</v>
      </c>
    </row>
    <row r="20" spans="1:16383">
      <c r="A20" s="2" t="s">
        <v>27</v>
      </c>
      <c r="B20" s="2">
        <f>'[1]Total UG Enrol by HEI&amp;Disc'!B20</f>
        <v>0</v>
      </c>
      <c r="C20" s="2">
        <f>'[1]Total UG Enrol by HEI&amp;Disc'!C20</f>
        <v>0</v>
      </c>
      <c r="D20" s="2">
        <f>'[1]Total UG Enrol by HEI&amp;Disc'!D20</f>
        <v>0</v>
      </c>
      <c r="E20" s="2">
        <f>'[1]Total UG Enrol by HEI&amp;Disc'!E20</f>
        <v>0</v>
      </c>
      <c r="F20" s="2">
        <f>'[1]Total UG Enrol by HEI&amp;Disc'!F20</f>
        <v>0</v>
      </c>
      <c r="G20" s="2">
        <f>'[1]Total UG Enrol by HEI&amp;Disc'!G20</f>
        <v>0</v>
      </c>
      <c r="H20" s="2">
        <f>'[1]Total UG Enrol by HEI&amp;Disc'!H20</f>
        <v>0</v>
      </c>
      <c r="I20" s="2">
        <f>'[1]Total UG Enrol by HEI&amp;Disc'!I20</f>
        <v>0</v>
      </c>
      <c r="J20" s="2">
        <f>'[1]Total UG Enrol by HEI&amp;Disc'!J20</f>
        <v>0</v>
      </c>
      <c r="K20" s="2">
        <f>'[1]Total UG Enrol by HEI&amp;Disc'!K20</f>
        <v>0</v>
      </c>
      <c r="L20" s="2">
        <f>'[1]Total UG Enrol by HEI&amp;Disc'!L20</f>
        <v>0</v>
      </c>
      <c r="M20" s="2">
        <f>'[1]Total UG Enrol by HEI&amp;Disc'!M20</f>
        <v>0</v>
      </c>
      <c r="N20" s="2">
        <f>'[1]Total UG Enrol by HEI&amp;Disc'!N20</f>
        <v>0</v>
      </c>
      <c r="O20" s="2">
        <f>'[1]Total UG Enrol by HEI&amp;Disc'!O20</f>
        <v>0</v>
      </c>
      <c r="P20" s="2">
        <f>'[1]Total UG Enrol by HEI&amp;Disc'!P20</f>
        <v>0</v>
      </c>
      <c r="Q20" s="2">
        <f>'[1]Total UG Enrol by HEI&amp;Disc'!Q20</f>
        <v>0</v>
      </c>
    </row>
    <row r="21" spans="1:16383">
      <c r="A21" s="2" t="s">
        <v>28</v>
      </c>
      <c r="B21" s="2">
        <f>'[1]Total UG Enrol by HEI&amp;Disc'!B21</f>
        <v>0</v>
      </c>
      <c r="C21" s="2">
        <f>'[1]Total UG Enrol by HEI&amp;Disc'!C21</f>
        <v>0</v>
      </c>
      <c r="D21" s="2">
        <f>'[1]Total UG Enrol by HEI&amp;Disc'!D21</f>
        <v>122.5</v>
      </c>
      <c r="E21" s="2">
        <f>'[1]Total UG Enrol by HEI&amp;Disc'!E21</f>
        <v>0</v>
      </c>
      <c r="F21" s="2">
        <f>'[1]Total UG Enrol by HEI&amp;Disc'!F21</f>
        <v>69</v>
      </c>
      <c r="G21" s="2">
        <f>'[1]Total UG Enrol by HEI&amp;Disc'!G21</f>
        <v>0</v>
      </c>
      <c r="H21" s="2">
        <f>'[1]Total UG Enrol by HEI&amp;Disc'!H21</f>
        <v>0</v>
      </c>
      <c r="I21" s="2">
        <f>'[1]Total UG Enrol by HEI&amp;Disc'!I21</f>
        <v>0</v>
      </c>
      <c r="J21" s="2">
        <f>'[1]Total UG Enrol by HEI&amp;Disc'!J21</f>
        <v>0</v>
      </c>
      <c r="K21" s="2">
        <f>'[1]Total UG Enrol by HEI&amp;Disc'!K21</f>
        <v>0</v>
      </c>
      <c r="L21" s="2">
        <f>'[1]Total UG Enrol by HEI&amp;Disc'!L21</f>
        <v>113</v>
      </c>
      <c r="M21" s="2">
        <f>'[1]Total UG Enrol by HEI&amp;Disc'!M21</f>
        <v>0</v>
      </c>
      <c r="N21" s="2">
        <f>'[1]Total UG Enrol by HEI&amp;Disc'!N21</f>
        <v>0</v>
      </c>
      <c r="O21" s="2">
        <f>'[1]Total UG Enrol by HEI&amp;Disc'!O21</f>
        <v>0</v>
      </c>
      <c r="P21" s="2">
        <f>'[1]Total UG Enrol by HEI&amp;Disc'!P21</f>
        <v>0</v>
      </c>
      <c r="Q21" s="2">
        <f>'[1]Total UG Enrol by HEI&amp;Disc'!Q21</f>
        <v>304.5</v>
      </c>
    </row>
    <row r="22" spans="1:16383">
      <c r="A22" s="2" t="s">
        <v>29</v>
      </c>
      <c r="B22" s="2">
        <f>'[1]Total UG Enrol by HEI&amp;Disc'!B22</f>
        <v>143.9</v>
      </c>
      <c r="C22" s="2">
        <f>'[1]Total UG Enrol by HEI&amp;Disc'!C22</f>
        <v>97.969999999999985</v>
      </c>
      <c r="D22" s="2">
        <f>'[1]Total UG Enrol by HEI&amp;Disc'!D22</f>
        <v>374.44</v>
      </c>
      <c r="E22" s="2">
        <f>'[1]Total UG Enrol by HEI&amp;Disc'!E22</f>
        <v>250.35999999999999</v>
      </c>
      <c r="F22" s="2">
        <f>'[1]Total UG Enrol by HEI&amp;Disc'!F22</f>
        <v>267.5</v>
      </c>
      <c r="G22" s="2">
        <f>'[1]Total UG Enrol by HEI&amp;Disc'!G22</f>
        <v>0</v>
      </c>
      <c r="H22" s="2">
        <f>'[1]Total UG Enrol by HEI&amp;Disc'!H22</f>
        <v>0</v>
      </c>
      <c r="I22" s="2">
        <f>'[1]Total UG Enrol by HEI&amp;Disc'!I22</f>
        <v>0</v>
      </c>
      <c r="J22" s="2">
        <f>'[1]Total UG Enrol by HEI&amp;Disc'!J22</f>
        <v>0</v>
      </c>
      <c r="K22" s="2">
        <f>'[1]Total UG Enrol by HEI&amp;Disc'!K22</f>
        <v>0</v>
      </c>
      <c r="L22" s="2">
        <f>'[1]Total UG Enrol by HEI&amp;Disc'!L22</f>
        <v>565.29</v>
      </c>
      <c r="M22" s="2">
        <f>'[1]Total UG Enrol by HEI&amp;Disc'!M22</f>
        <v>0</v>
      </c>
      <c r="N22" s="2">
        <f>'[1]Total UG Enrol by HEI&amp;Disc'!N22</f>
        <v>0</v>
      </c>
      <c r="O22" s="2">
        <f>'[1]Total UG Enrol by HEI&amp;Disc'!O22</f>
        <v>0</v>
      </c>
      <c r="P22" s="2">
        <f>'[1]Total UG Enrol by HEI&amp;Disc'!P22</f>
        <v>0</v>
      </c>
      <c r="Q22" s="2">
        <f>'[1]Total UG Enrol by HEI&amp;Disc'!Q22</f>
        <v>1699.46</v>
      </c>
    </row>
    <row r="23" spans="1:16383">
      <c r="A23" s="2" t="s">
        <v>30</v>
      </c>
      <c r="B23" s="2">
        <f>'[1]Total UG Enrol by HEI&amp;Disc'!B23</f>
        <v>0</v>
      </c>
      <c r="C23" s="2">
        <f>'[1]Total UG Enrol by HEI&amp;Disc'!C23</f>
        <v>0</v>
      </c>
      <c r="D23" s="2">
        <f>'[1]Total UG Enrol by HEI&amp;Disc'!D23</f>
        <v>79.240000000000009</v>
      </c>
      <c r="E23" s="2">
        <f>'[1]Total UG Enrol by HEI&amp;Disc'!E23</f>
        <v>27.639999999999997</v>
      </c>
      <c r="F23" s="2">
        <f>'[1]Total UG Enrol by HEI&amp;Disc'!F23</f>
        <v>68.410000000000011</v>
      </c>
      <c r="G23" s="2">
        <f>'[1]Total UG Enrol by HEI&amp;Disc'!G23</f>
        <v>0</v>
      </c>
      <c r="H23" s="2">
        <f>'[1]Total UG Enrol by HEI&amp;Disc'!H23</f>
        <v>0</v>
      </c>
      <c r="I23" s="2">
        <f>'[1]Total UG Enrol by HEI&amp;Disc'!I23</f>
        <v>17.54</v>
      </c>
      <c r="J23" s="2">
        <f>'[1]Total UG Enrol by HEI&amp;Disc'!J23</f>
        <v>0</v>
      </c>
      <c r="K23" s="2">
        <f>'[1]Total UG Enrol by HEI&amp;Disc'!K23</f>
        <v>0</v>
      </c>
      <c r="L23" s="2">
        <f>'[1]Total UG Enrol by HEI&amp;Disc'!L23</f>
        <v>66.929999999999993</v>
      </c>
      <c r="M23" s="2">
        <f>'[1]Total UG Enrol by HEI&amp;Disc'!M23</f>
        <v>0</v>
      </c>
      <c r="N23" s="2">
        <f>'[1]Total UG Enrol by HEI&amp;Disc'!N23</f>
        <v>0</v>
      </c>
      <c r="O23" s="2">
        <f>'[1]Total UG Enrol by HEI&amp;Disc'!O23</f>
        <v>0</v>
      </c>
      <c r="P23" s="2">
        <f>'[1]Total UG Enrol by HEI&amp;Disc'!P23</f>
        <v>0</v>
      </c>
      <c r="Q23" s="2">
        <f>'[1]Total UG Enrol by HEI&amp;Disc'!Q23</f>
        <v>259.76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  <c r="XFC23" s="3"/>
    </row>
    <row r="24" spans="1:16383">
      <c r="A24" s="2" t="s">
        <v>31</v>
      </c>
      <c r="B24" s="2">
        <f>'[1]Total UG Enrol by HEI&amp;Disc'!B24</f>
        <v>0</v>
      </c>
      <c r="C24" s="2">
        <f>'[1]Total UG Enrol by HEI&amp;Disc'!C24</f>
        <v>0</v>
      </c>
      <c r="D24" s="2">
        <f>'[1]Total UG Enrol by HEI&amp;Disc'!D24</f>
        <v>19.740000000000002</v>
      </c>
      <c r="E24" s="2">
        <f>'[1]Total UG Enrol by HEI&amp;Disc'!E24</f>
        <v>0</v>
      </c>
      <c r="F24" s="2">
        <f>'[1]Total UG Enrol by HEI&amp;Disc'!F24</f>
        <v>24.766999999999999</v>
      </c>
      <c r="G24" s="2">
        <f>'[1]Total UG Enrol by HEI&amp;Disc'!G24</f>
        <v>0</v>
      </c>
      <c r="H24" s="2">
        <f>'[1]Total UG Enrol by HEI&amp;Disc'!H24</f>
        <v>0</v>
      </c>
      <c r="I24" s="2">
        <f>'[1]Total UG Enrol by HEI&amp;Disc'!I24</f>
        <v>0</v>
      </c>
      <c r="J24" s="2">
        <f>'[1]Total UG Enrol by HEI&amp;Disc'!J24</f>
        <v>0</v>
      </c>
      <c r="K24" s="2">
        <f>'[1]Total UG Enrol by HEI&amp;Disc'!K24</f>
        <v>0</v>
      </c>
      <c r="L24" s="2">
        <f>'[1]Total UG Enrol by HEI&amp;Disc'!L24</f>
        <v>27.56</v>
      </c>
      <c r="M24" s="2">
        <f>'[1]Total UG Enrol by HEI&amp;Disc'!M24</f>
        <v>0</v>
      </c>
      <c r="N24" s="2">
        <f>'[1]Total UG Enrol by HEI&amp;Disc'!N24</f>
        <v>0</v>
      </c>
      <c r="O24" s="2">
        <f>'[1]Total UG Enrol by HEI&amp;Disc'!O24</f>
        <v>0</v>
      </c>
      <c r="P24" s="2">
        <f>'[1]Total UG Enrol by HEI&amp;Disc'!P24</f>
        <v>0</v>
      </c>
      <c r="Q24" s="2">
        <f>'[1]Total UG Enrol by HEI&amp;Disc'!Q24</f>
        <v>72.067000000000007</v>
      </c>
    </row>
    <row r="25" spans="1:16383">
      <c r="A25" s="2" t="s">
        <v>32</v>
      </c>
      <c r="B25" s="2">
        <f>'[1]Total UG Enrol by HEI&amp;Disc'!B25</f>
        <v>0</v>
      </c>
      <c r="C25" s="2">
        <f>'[1]Total UG Enrol by HEI&amp;Disc'!C25</f>
        <v>0</v>
      </c>
      <c r="D25" s="2">
        <f>'[1]Total UG Enrol by HEI&amp;Disc'!D25</f>
        <v>0</v>
      </c>
      <c r="E25" s="2">
        <f>'[1]Total UG Enrol by HEI&amp;Disc'!E25</f>
        <v>0</v>
      </c>
      <c r="F25" s="2">
        <f>'[1]Total UG Enrol by HEI&amp;Disc'!F25</f>
        <v>112.967</v>
      </c>
      <c r="G25" s="2">
        <f>'[1]Total UG Enrol by HEI&amp;Disc'!G25</f>
        <v>0</v>
      </c>
      <c r="H25" s="2">
        <f>'[1]Total UG Enrol by HEI&amp;Disc'!H25</f>
        <v>0</v>
      </c>
      <c r="I25" s="2">
        <f>'[1]Total UG Enrol by HEI&amp;Disc'!I25</f>
        <v>0</v>
      </c>
      <c r="J25" s="2">
        <f>'[1]Total UG Enrol by HEI&amp;Disc'!J25</f>
        <v>120.133</v>
      </c>
      <c r="K25" s="2">
        <f>'[1]Total UG Enrol by HEI&amp;Disc'!K25</f>
        <v>0</v>
      </c>
      <c r="L25" s="2">
        <f>'[1]Total UG Enrol by HEI&amp;Disc'!L25</f>
        <v>183.399</v>
      </c>
      <c r="M25" s="2">
        <f>'[1]Total UG Enrol by HEI&amp;Disc'!M25</f>
        <v>0</v>
      </c>
      <c r="N25" s="2">
        <f>'[1]Total UG Enrol by HEI&amp;Disc'!N25</f>
        <v>0</v>
      </c>
      <c r="O25" s="2">
        <f>'[1]Total UG Enrol by HEI&amp;Disc'!O25</f>
        <v>0</v>
      </c>
      <c r="P25" s="2">
        <f>'[1]Total UG Enrol by HEI&amp;Disc'!P25</f>
        <v>0</v>
      </c>
      <c r="Q25" s="2">
        <f>'[1]Total UG Enrol by HEI&amp;Disc'!Q25</f>
        <v>416.49900000000002</v>
      </c>
    </row>
    <row r="26" spans="1:16383">
      <c r="A26" s="2" t="s">
        <v>33</v>
      </c>
      <c r="B26" s="2">
        <f>'[1]Total UG Enrol by HEI&amp;Disc'!B26</f>
        <v>0</v>
      </c>
      <c r="C26" s="2">
        <f>'[1]Total UG Enrol by HEI&amp;Disc'!C26</f>
        <v>0</v>
      </c>
      <c r="D26" s="2">
        <f>'[1]Total UG Enrol by HEI&amp;Disc'!D26</f>
        <v>0</v>
      </c>
      <c r="E26" s="2">
        <f>'[1]Total UG Enrol by HEI&amp;Disc'!E26</f>
        <v>0</v>
      </c>
      <c r="F26" s="2">
        <f>'[1]Total UG Enrol by HEI&amp;Disc'!F26</f>
        <v>25.99</v>
      </c>
      <c r="G26" s="2">
        <f>'[1]Total UG Enrol by HEI&amp;Disc'!G26</f>
        <v>0</v>
      </c>
      <c r="H26" s="2">
        <f>'[1]Total UG Enrol by HEI&amp;Disc'!H26</f>
        <v>0</v>
      </c>
      <c r="I26" s="2">
        <f>'[1]Total UG Enrol by HEI&amp;Disc'!I26</f>
        <v>0</v>
      </c>
      <c r="J26" s="2">
        <f>'[1]Total UG Enrol by HEI&amp;Disc'!J26</f>
        <v>0</v>
      </c>
      <c r="K26" s="2">
        <f>'[1]Total UG Enrol by HEI&amp;Disc'!K26</f>
        <v>0</v>
      </c>
      <c r="L26" s="2">
        <f>'[1]Total UG Enrol by HEI&amp;Disc'!L26</f>
        <v>16.329999999999998</v>
      </c>
      <c r="M26" s="2">
        <f>'[1]Total UG Enrol by HEI&amp;Disc'!M26</f>
        <v>0</v>
      </c>
      <c r="N26" s="2">
        <f>'[1]Total UG Enrol by HEI&amp;Disc'!N26</f>
        <v>0</v>
      </c>
      <c r="O26" s="2">
        <f>'[1]Total UG Enrol by HEI&amp;Disc'!O26</f>
        <v>0</v>
      </c>
      <c r="P26" s="2">
        <f>'[1]Total UG Enrol by HEI&amp;Disc'!P26</f>
        <v>0</v>
      </c>
      <c r="Q26" s="2">
        <f>'[1]Total UG Enrol by HEI&amp;Disc'!Q26</f>
        <v>42.319999999999993</v>
      </c>
    </row>
    <row r="27" spans="1:16383">
      <c r="A27" s="2" t="s">
        <v>48</v>
      </c>
      <c r="B27" s="2">
        <f>'[1]Total UG Enrol by HEI&amp;Disc'!B27</f>
        <v>0</v>
      </c>
      <c r="C27" s="2">
        <f>'[1]Total UG Enrol by HEI&amp;Disc'!C27</f>
        <v>0</v>
      </c>
      <c r="D27" s="2">
        <f>'[1]Total UG Enrol by HEI&amp;Disc'!D27</f>
        <v>0</v>
      </c>
      <c r="E27" s="2">
        <f>'[1]Total UG Enrol by HEI&amp;Disc'!E27</f>
        <v>0</v>
      </c>
      <c r="F27" s="2">
        <f>'[1]Total UG Enrol by HEI&amp;Disc'!F27</f>
        <v>0</v>
      </c>
      <c r="G27" s="2">
        <f>'[1]Total UG Enrol by HEI&amp;Disc'!G27</f>
        <v>0</v>
      </c>
      <c r="H27" s="2">
        <f>'[1]Total UG Enrol by HEI&amp;Disc'!H27</f>
        <v>0</v>
      </c>
      <c r="I27" s="2">
        <f>'[1]Total UG Enrol by HEI&amp;Disc'!I27</f>
        <v>0</v>
      </c>
      <c r="J27" s="2">
        <f>'[1]Total UG Enrol by HEI&amp;Disc'!J27</f>
        <v>0</v>
      </c>
      <c r="K27" s="2">
        <f>'[1]Total UG Enrol by HEI&amp;Disc'!K27</f>
        <v>0</v>
      </c>
      <c r="L27" s="2">
        <f>'[1]Total UG Enrol by HEI&amp;Disc'!L27</f>
        <v>0</v>
      </c>
      <c r="M27" s="2">
        <f>'[1]Total UG Enrol by HEI&amp;Disc'!M27</f>
        <v>0</v>
      </c>
      <c r="N27" s="2">
        <f>'[1]Total UG Enrol by HEI&amp;Disc'!N27</f>
        <v>0</v>
      </c>
      <c r="O27" s="2">
        <f>'[1]Total UG Enrol by HEI&amp;Disc'!O27</f>
        <v>0</v>
      </c>
      <c r="P27" s="2">
        <f>'[1]Total UG Enrol by HEI&amp;Disc'!P27</f>
        <v>0</v>
      </c>
      <c r="Q27" s="2">
        <f>'[1]Total UG Enrol by HEI&amp;Disc'!Q27</f>
        <v>0</v>
      </c>
    </row>
    <row r="28" spans="1:16383">
      <c r="A28" s="2" t="s">
        <v>34</v>
      </c>
      <c r="B28" s="2">
        <f>'[1]Total UG Enrol by HEI&amp;Disc'!B28</f>
        <v>105.08</v>
      </c>
      <c r="C28" s="2">
        <f>'[1]Total UG Enrol by HEI&amp;Disc'!C28</f>
        <v>69.5</v>
      </c>
      <c r="D28" s="2">
        <f>'[1]Total UG Enrol by HEI&amp;Disc'!D28</f>
        <v>304.75</v>
      </c>
      <c r="E28" s="2">
        <f>'[1]Total UG Enrol by HEI&amp;Disc'!E28</f>
        <v>122.5</v>
      </c>
      <c r="F28" s="2">
        <f>'[1]Total UG Enrol by HEI&amp;Disc'!F28</f>
        <v>141.84</v>
      </c>
      <c r="G28" s="2">
        <f>'[1]Total UG Enrol by HEI&amp;Disc'!G28</f>
        <v>145.25</v>
      </c>
      <c r="H28" s="2">
        <f>'[1]Total UG Enrol by HEI&amp;Disc'!H28</f>
        <v>136.67000000000002</v>
      </c>
      <c r="I28" s="2">
        <f>'[1]Total UG Enrol by HEI&amp;Disc'!I28</f>
        <v>91</v>
      </c>
      <c r="J28" s="2">
        <f>'[1]Total UG Enrol by HEI&amp;Disc'!J28</f>
        <v>152.16</v>
      </c>
      <c r="K28" s="2">
        <f>'[1]Total UG Enrol by HEI&amp;Disc'!K28</f>
        <v>32.239999999999995</v>
      </c>
      <c r="L28" s="2">
        <f>'[1]Total UG Enrol by HEI&amp;Disc'!L28</f>
        <v>362.33000000000004</v>
      </c>
      <c r="M28" s="2">
        <f>'[1]Total UG Enrol by HEI&amp;Disc'!M28</f>
        <v>82.16</v>
      </c>
      <c r="N28" s="2">
        <f>'[1]Total UG Enrol by HEI&amp;Disc'!N28</f>
        <v>229.41000000000003</v>
      </c>
      <c r="O28" s="2">
        <f>'[1]Total UG Enrol by HEI&amp;Disc'!O28</f>
        <v>43.33</v>
      </c>
      <c r="P28" s="2">
        <f>'[1]Total UG Enrol by HEI&amp;Disc'!P28</f>
        <v>0</v>
      </c>
      <c r="Q28" s="2">
        <f>'[1]Total UG Enrol by HEI&amp;Disc'!Q28</f>
        <v>2018.2200000000003</v>
      </c>
    </row>
    <row r="29" spans="1:16383">
      <c r="A29" s="2" t="s">
        <v>22</v>
      </c>
      <c r="B29" s="2">
        <f>'[1]Total UG Enrol by HEI&amp;Disc'!B29</f>
        <v>0</v>
      </c>
      <c r="C29" s="2">
        <f>'[1]Total UG Enrol by HEI&amp;Disc'!C29</f>
        <v>407.59000000000003</v>
      </c>
      <c r="D29" s="2">
        <f>'[1]Total UG Enrol by HEI&amp;Disc'!D29</f>
        <v>685.17</v>
      </c>
      <c r="E29" s="2">
        <f>'[1]Total UG Enrol by HEI&amp;Disc'!E29</f>
        <v>350.33000000000004</v>
      </c>
      <c r="F29" s="2">
        <f>'[1]Total UG Enrol by HEI&amp;Disc'!F29</f>
        <v>532.99</v>
      </c>
      <c r="G29" s="2">
        <f>'[1]Total UG Enrol by HEI&amp;Disc'!G29</f>
        <v>99.67</v>
      </c>
      <c r="H29" s="2">
        <f>'[1]Total UG Enrol by HEI&amp;Disc'!H29</f>
        <v>0</v>
      </c>
      <c r="I29" s="2">
        <f>'[1]Total UG Enrol by HEI&amp;Disc'!I29</f>
        <v>0</v>
      </c>
      <c r="J29" s="2">
        <f>'[1]Total UG Enrol by HEI&amp;Disc'!J29</f>
        <v>0</v>
      </c>
      <c r="K29" s="2">
        <f>'[1]Total UG Enrol by HEI&amp;Disc'!K29</f>
        <v>125.25</v>
      </c>
      <c r="L29" s="2">
        <f>'[1]Total UG Enrol by HEI&amp;Disc'!L29</f>
        <v>994.66</v>
      </c>
      <c r="M29" s="2">
        <f>'[1]Total UG Enrol by HEI&amp;Disc'!M29</f>
        <v>106.25</v>
      </c>
      <c r="N29" s="2">
        <f>'[1]Total UG Enrol by HEI&amp;Disc'!N29</f>
        <v>0</v>
      </c>
      <c r="O29" s="2">
        <f>'[1]Total UG Enrol by HEI&amp;Disc'!O29</f>
        <v>107.84</v>
      </c>
      <c r="P29" s="2">
        <f>'[1]Total UG Enrol by HEI&amp;Disc'!P29</f>
        <v>1207.75</v>
      </c>
      <c r="Q29" s="2">
        <f>'[1]Total UG Enrol by HEI&amp;Disc'!Q29</f>
        <v>4617.5</v>
      </c>
    </row>
    <row r="30" spans="1:16383">
      <c r="A30" s="2" t="s">
        <v>23</v>
      </c>
      <c r="B30" s="2">
        <f>'[1]Total UG Enrol by HEI&amp;Disc'!B30</f>
        <v>229.18</v>
      </c>
      <c r="C30" s="2">
        <f>'[1]Total UG Enrol by HEI&amp;Disc'!C30</f>
        <v>472.02</v>
      </c>
      <c r="D30" s="2">
        <f>'[1]Total UG Enrol by HEI&amp;Disc'!D30</f>
        <v>534.79999999999995</v>
      </c>
      <c r="E30" s="2">
        <f>'[1]Total UG Enrol by HEI&amp;Disc'!E30</f>
        <v>450.01</v>
      </c>
      <c r="F30" s="2">
        <f>'[1]Total UG Enrol by HEI&amp;Disc'!F30</f>
        <v>674.68</v>
      </c>
      <c r="G30" s="2">
        <f>'[1]Total UG Enrol by HEI&amp;Disc'!G30</f>
        <v>295.10999999999996</v>
      </c>
      <c r="H30" s="2">
        <f>'[1]Total UG Enrol by HEI&amp;Disc'!H30</f>
        <v>97.070000000000007</v>
      </c>
      <c r="I30" s="2">
        <f>'[1]Total UG Enrol by HEI&amp;Disc'!I30</f>
        <v>134.6</v>
      </c>
      <c r="J30" s="2">
        <f>'[1]Total UG Enrol by HEI&amp;Disc'!J30</f>
        <v>48.95</v>
      </c>
      <c r="K30" s="2">
        <f>'[1]Total UG Enrol by HEI&amp;Disc'!K30</f>
        <v>180.84</v>
      </c>
      <c r="L30" s="2">
        <f>'[1]Total UG Enrol by HEI&amp;Disc'!L30</f>
        <v>550.37</v>
      </c>
      <c r="M30" s="2">
        <f>'[1]Total UG Enrol by HEI&amp;Disc'!M30</f>
        <v>111.35</v>
      </c>
      <c r="N30" s="2">
        <f>'[1]Total UG Enrol by HEI&amp;Disc'!N30</f>
        <v>0</v>
      </c>
      <c r="O30" s="2">
        <f>'[1]Total UG Enrol by HEI&amp;Disc'!O30</f>
        <v>226.64</v>
      </c>
      <c r="P30" s="2">
        <f>'[1]Total UG Enrol by HEI&amp;Disc'!P30</f>
        <v>1070.5700000000002</v>
      </c>
      <c r="Q30" s="2">
        <f>'[1]Total UG Enrol by HEI&amp;Disc'!Q30</f>
        <v>5076.1900000000005</v>
      </c>
    </row>
    <row r="31" spans="1:16383">
      <c r="A31" s="2" t="s">
        <v>24</v>
      </c>
      <c r="B31" s="2">
        <f>'[1]Total UG Enrol by HEI&amp;Disc'!B31</f>
        <v>0</v>
      </c>
      <c r="C31" s="2">
        <f>'[1]Total UG Enrol by HEI&amp;Disc'!C31</f>
        <v>0</v>
      </c>
      <c r="D31" s="2">
        <f>'[1]Total UG Enrol by HEI&amp;Disc'!D31</f>
        <v>321.90000000000003</v>
      </c>
      <c r="E31" s="2">
        <f>'[1]Total UG Enrol by HEI&amp;Disc'!E31</f>
        <v>0</v>
      </c>
      <c r="F31" s="2">
        <f>'[1]Total UG Enrol by HEI&amp;Disc'!F31</f>
        <v>331.9</v>
      </c>
      <c r="G31" s="2">
        <f>'[1]Total UG Enrol by HEI&amp;Disc'!G31</f>
        <v>0</v>
      </c>
      <c r="H31" s="2">
        <f>'[1]Total UG Enrol by HEI&amp;Disc'!H31</f>
        <v>0</v>
      </c>
      <c r="I31" s="2">
        <f>'[1]Total UG Enrol by HEI&amp;Disc'!I31</f>
        <v>0</v>
      </c>
      <c r="J31" s="2">
        <f>'[1]Total UG Enrol by HEI&amp;Disc'!J31</f>
        <v>14.9</v>
      </c>
      <c r="K31" s="2">
        <f>'[1]Total UG Enrol by HEI&amp;Disc'!K31</f>
        <v>0</v>
      </c>
      <c r="L31" s="2">
        <f>'[1]Total UG Enrol by HEI&amp;Disc'!L31</f>
        <v>481.29999999999995</v>
      </c>
      <c r="M31" s="2">
        <f>'[1]Total UG Enrol by HEI&amp;Disc'!M31</f>
        <v>0</v>
      </c>
      <c r="N31" s="2">
        <f>'[1]Total UG Enrol by HEI&amp;Disc'!N31</f>
        <v>0</v>
      </c>
      <c r="O31" s="2">
        <f>'[1]Total UG Enrol by HEI&amp;Disc'!O31</f>
        <v>0</v>
      </c>
      <c r="P31" s="2">
        <f>'[1]Total UG Enrol by HEI&amp;Disc'!P31</f>
        <v>410.9</v>
      </c>
      <c r="Q31" s="2">
        <f>'[1]Total UG Enrol by HEI&amp;Disc'!Q31</f>
        <v>1560.9</v>
      </c>
    </row>
    <row r="32" spans="1:16383">
      <c r="A32" s="2" t="s">
        <v>35</v>
      </c>
      <c r="B32" s="2">
        <f>'[1]Total UG Enrol by HEI&amp;Disc'!B32</f>
        <v>0</v>
      </c>
      <c r="C32" s="2">
        <f>'[1]Total UG Enrol by HEI&amp;Disc'!C32</f>
        <v>456.79999999999995</v>
      </c>
      <c r="D32" s="2">
        <f>'[1]Total UG Enrol by HEI&amp;Disc'!D32</f>
        <v>391.9</v>
      </c>
      <c r="E32" s="2">
        <f>'[1]Total UG Enrol by HEI&amp;Disc'!E32</f>
        <v>0</v>
      </c>
      <c r="F32" s="2">
        <f>'[1]Total UG Enrol by HEI&amp;Disc'!F32</f>
        <v>514</v>
      </c>
      <c r="G32" s="2">
        <f>'[1]Total UG Enrol by HEI&amp;Disc'!G32</f>
        <v>0</v>
      </c>
      <c r="H32" s="2">
        <f>'[1]Total UG Enrol by HEI&amp;Disc'!H32</f>
        <v>127.29999999999998</v>
      </c>
      <c r="I32" s="2">
        <f>'[1]Total UG Enrol by HEI&amp;Disc'!I32</f>
        <v>0</v>
      </c>
      <c r="J32" s="2">
        <f>'[1]Total UG Enrol by HEI&amp;Disc'!J32</f>
        <v>0</v>
      </c>
      <c r="K32" s="2">
        <f>'[1]Total UG Enrol by HEI&amp;Disc'!K32</f>
        <v>0</v>
      </c>
      <c r="L32" s="2">
        <f>'[1]Total UG Enrol by HEI&amp;Disc'!L32</f>
        <v>780.19999999999993</v>
      </c>
      <c r="M32" s="2">
        <f>'[1]Total UG Enrol by HEI&amp;Disc'!M32</f>
        <v>0</v>
      </c>
      <c r="N32" s="2">
        <f>'[1]Total UG Enrol by HEI&amp;Disc'!N32</f>
        <v>391.8</v>
      </c>
      <c r="O32" s="2">
        <f>'[1]Total UG Enrol by HEI&amp;Disc'!O32</f>
        <v>155.6</v>
      </c>
      <c r="P32" s="2">
        <f>'[1]Total UG Enrol by HEI&amp;Disc'!P32</f>
        <v>847.4</v>
      </c>
      <c r="Q32" s="2">
        <f>'[1]Total UG Enrol by HEI&amp;Disc'!Q32</f>
        <v>3665</v>
      </c>
    </row>
    <row r="33" spans="1:17">
      <c r="A33" s="2" t="s">
        <v>36</v>
      </c>
      <c r="B33" s="2">
        <f>'[1]Total UG Enrol by HEI&amp;Disc'!B33</f>
        <v>375</v>
      </c>
      <c r="C33" s="2">
        <f>'[1]Total UG Enrol by HEI&amp;Disc'!C33</f>
        <v>0</v>
      </c>
      <c r="D33" s="2">
        <f>'[1]Total UG Enrol by HEI&amp;Disc'!D33</f>
        <v>0</v>
      </c>
      <c r="E33" s="2">
        <f>'[1]Total UG Enrol by HEI&amp;Disc'!E33</f>
        <v>292</v>
      </c>
      <c r="F33" s="2">
        <f>'[1]Total UG Enrol by HEI&amp;Disc'!F33</f>
        <v>0</v>
      </c>
      <c r="G33" s="2">
        <f>'[1]Total UG Enrol by HEI&amp;Disc'!G33</f>
        <v>0</v>
      </c>
      <c r="H33" s="2">
        <f>'[1]Total UG Enrol by HEI&amp;Disc'!H33</f>
        <v>259</v>
      </c>
      <c r="I33" s="2">
        <f>'[1]Total UG Enrol by HEI&amp;Disc'!I33</f>
        <v>0</v>
      </c>
      <c r="J33" s="2">
        <f>'[1]Total UG Enrol by HEI&amp;Disc'!J33</f>
        <v>0</v>
      </c>
      <c r="K33" s="2">
        <f>'[1]Total UG Enrol by HEI&amp;Disc'!K33</f>
        <v>0</v>
      </c>
      <c r="L33" s="2">
        <f>'[1]Total UG Enrol by HEI&amp;Disc'!L33</f>
        <v>635</v>
      </c>
      <c r="M33" s="2">
        <f>'[1]Total UG Enrol by HEI&amp;Disc'!M33</f>
        <v>0</v>
      </c>
      <c r="N33" s="2">
        <f>'[1]Total UG Enrol by HEI&amp;Disc'!N33</f>
        <v>0</v>
      </c>
      <c r="O33" s="2">
        <f>'[1]Total UG Enrol by HEI&amp;Disc'!O33</f>
        <v>0</v>
      </c>
      <c r="P33" s="2">
        <f>'[1]Total UG Enrol by HEI&amp;Disc'!P33</f>
        <v>42</v>
      </c>
      <c r="Q33" s="2">
        <f>'[1]Total UG Enrol by HEI&amp;Disc'!Q33</f>
        <v>1603</v>
      </c>
    </row>
    <row r="34" spans="1:17">
      <c r="A34" s="2" t="s">
        <v>25</v>
      </c>
      <c r="B34" s="2">
        <f>'[1]Total UG Enrol by HEI&amp;Disc'!B34</f>
        <v>144.43</v>
      </c>
      <c r="C34" s="2">
        <f>'[1]Total UG Enrol by HEI&amp;Disc'!C34</f>
        <v>0</v>
      </c>
      <c r="D34" s="2">
        <f>'[1]Total UG Enrol by HEI&amp;Disc'!D34</f>
        <v>297.43</v>
      </c>
      <c r="E34" s="2">
        <f>'[1]Total UG Enrol by HEI&amp;Disc'!E34</f>
        <v>162.92000000000002</v>
      </c>
      <c r="F34" s="2">
        <f>'[1]Total UG Enrol by HEI&amp;Disc'!F34</f>
        <v>259.99</v>
      </c>
      <c r="G34" s="2">
        <f>'[1]Total UG Enrol by HEI&amp;Disc'!G34</f>
        <v>0</v>
      </c>
      <c r="H34" s="2">
        <f>'[1]Total UG Enrol by HEI&amp;Disc'!H34</f>
        <v>0</v>
      </c>
      <c r="I34" s="2">
        <f>'[1]Total UG Enrol by HEI&amp;Disc'!I34</f>
        <v>0</v>
      </c>
      <c r="J34" s="2">
        <f>'[1]Total UG Enrol by HEI&amp;Disc'!J34</f>
        <v>0</v>
      </c>
      <c r="K34" s="2">
        <f>'[1]Total UG Enrol by HEI&amp;Disc'!K34</f>
        <v>0</v>
      </c>
      <c r="L34" s="2">
        <f>'[1]Total UG Enrol by HEI&amp;Disc'!L34</f>
        <v>442</v>
      </c>
      <c r="M34" s="2">
        <f>'[1]Total UG Enrol by HEI&amp;Disc'!M34</f>
        <v>0</v>
      </c>
      <c r="N34" s="2">
        <f>'[1]Total UG Enrol by HEI&amp;Disc'!N34</f>
        <v>0</v>
      </c>
      <c r="O34" s="2">
        <f>'[1]Total UG Enrol by HEI&amp;Disc'!O34</f>
        <v>0</v>
      </c>
      <c r="P34" s="2">
        <f>'[1]Total UG Enrol by HEI&amp;Disc'!P34</f>
        <v>321.43</v>
      </c>
      <c r="Q34" s="2">
        <f>'[1]Total UG Enrol by HEI&amp;Disc'!Q34</f>
        <v>1628.2</v>
      </c>
    </row>
    <row r="35" spans="1:17">
      <c r="A35" s="2" t="s">
        <v>37</v>
      </c>
      <c r="B35" s="2">
        <f>'[1]Total UG Enrol by HEI&amp;Disc'!B35</f>
        <v>0</v>
      </c>
      <c r="C35" s="2">
        <f>'[1]Total UG Enrol by HEI&amp;Disc'!C35</f>
        <v>273</v>
      </c>
      <c r="D35" s="2">
        <f>'[1]Total UG Enrol by HEI&amp;Disc'!D35</f>
        <v>222.70000000000002</v>
      </c>
      <c r="E35" s="2">
        <f>'[1]Total UG Enrol by HEI&amp;Disc'!E35</f>
        <v>0</v>
      </c>
      <c r="F35" s="2">
        <f>'[1]Total UG Enrol by HEI&amp;Disc'!F35</f>
        <v>268</v>
      </c>
      <c r="G35" s="2">
        <f>'[1]Total UG Enrol by HEI&amp;Disc'!G35</f>
        <v>0</v>
      </c>
      <c r="H35" s="2">
        <f>'[1]Total UG Enrol by HEI&amp;Disc'!H35</f>
        <v>0</v>
      </c>
      <c r="I35" s="2">
        <f>'[1]Total UG Enrol by HEI&amp;Disc'!I35</f>
        <v>30.4</v>
      </c>
      <c r="J35" s="2">
        <f>'[1]Total UG Enrol by HEI&amp;Disc'!J35</f>
        <v>0</v>
      </c>
      <c r="K35" s="2">
        <f>'[1]Total UG Enrol by HEI&amp;Disc'!K35</f>
        <v>0</v>
      </c>
      <c r="L35" s="2">
        <f>'[1]Total UG Enrol by HEI&amp;Disc'!L35</f>
        <v>382.29999999999995</v>
      </c>
      <c r="M35" s="2">
        <f>'[1]Total UG Enrol by HEI&amp;Disc'!M35</f>
        <v>0</v>
      </c>
      <c r="N35" s="2">
        <f>'[1]Total UG Enrol by HEI&amp;Disc'!N35</f>
        <v>223.34999999999997</v>
      </c>
      <c r="O35" s="2">
        <f>'[1]Total UG Enrol by HEI&amp;Disc'!O35</f>
        <v>112.1</v>
      </c>
      <c r="P35" s="2">
        <f>'[1]Total UG Enrol by HEI&amp;Disc'!P35</f>
        <v>120.25</v>
      </c>
      <c r="Q35" s="2">
        <f>'[1]Total UG Enrol by HEI&amp;Disc'!Q35</f>
        <v>1632.1</v>
      </c>
    </row>
    <row r="36" spans="1:17">
      <c r="A36" s="2" t="s">
        <v>38</v>
      </c>
      <c r="B36" s="2">
        <f>'[1]Total UG Enrol by HEI&amp;Disc'!B36</f>
        <v>0</v>
      </c>
      <c r="C36" s="2">
        <f>'[1]Total UG Enrol by HEI&amp;Disc'!C36</f>
        <v>0</v>
      </c>
      <c r="D36" s="2">
        <f>'[1]Total UG Enrol by HEI&amp;Disc'!D36</f>
        <v>0</v>
      </c>
      <c r="E36" s="2">
        <f>'[1]Total UG Enrol by HEI&amp;Disc'!E36</f>
        <v>0</v>
      </c>
      <c r="F36" s="2">
        <f>'[1]Total UG Enrol by HEI&amp;Disc'!F36</f>
        <v>0</v>
      </c>
      <c r="G36" s="2">
        <f>'[1]Total UG Enrol by HEI&amp;Disc'!G36</f>
        <v>0</v>
      </c>
      <c r="H36" s="2">
        <f>'[1]Total UG Enrol by HEI&amp;Disc'!H36</f>
        <v>94</v>
      </c>
      <c r="I36" s="2">
        <f>'[1]Total UG Enrol by HEI&amp;Disc'!I36</f>
        <v>0</v>
      </c>
      <c r="J36" s="2">
        <f>'[1]Total UG Enrol by HEI&amp;Disc'!J36</f>
        <v>0</v>
      </c>
      <c r="K36" s="2">
        <f>'[1]Total UG Enrol by HEI&amp;Disc'!K36</f>
        <v>0</v>
      </c>
      <c r="L36" s="2">
        <f>'[1]Total UG Enrol by HEI&amp;Disc'!L36</f>
        <v>0</v>
      </c>
      <c r="M36" s="2">
        <f>'[1]Total UG Enrol by HEI&amp;Disc'!M36</f>
        <v>0</v>
      </c>
      <c r="N36" s="2">
        <f>'[1]Total UG Enrol by HEI&amp;Disc'!N36</f>
        <v>0</v>
      </c>
      <c r="O36" s="2">
        <f>'[1]Total UG Enrol by HEI&amp;Disc'!O36</f>
        <v>0</v>
      </c>
      <c r="P36" s="2">
        <f>'[1]Total UG Enrol by HEI&amp;Disc'!P36</f>
        <v>0</v>
      </c>
      <c r="Q36" s="2">
        <f>'[1]Total UG Enrol by HEI&amp;Disc'!Q36</f>
        <v>94</v>
      </c>
    </row>
    <row r="37" spans="1:17">
      <c r="A37" s="2" t="s">
        <v>39</v>
      </c>
      <c r="B37" s="2">
        <f>'[1]Total UG Enrol by HEI&amp;Disc'!B37</f>
        <v>0</v>
      </c>
      <c r="C37" s="2">
        <f>'[1]Total UG Enrol by HEI&amp;Disc'!C37</f>
        <v>0</v>
      </c>
      <c r="D37" s="2">
        <f>'[1]Total UG Enrol by HEI&amp;Disc'!D37</f>
        <v>0</v>
      </c>
      <c r="E37" s="2">
        <f>'[1]Total UG Enrol by HEI&amp;Disc'!E37</f>
        <v>0</v>
      </c>
      <c r="F37" s="2">
        <f>'[1]Total UG Enrol by HEI&amp;Disc'!F37</f>
        <v>154.91</v>
      </c>
      <c r="G37" s="2">
        <f>'[1]Total UG Enrol by HEI&amp;Disc'!G37</f>
        <v>0</v>
      </c>
      <c r="H37" s="2">
        <f>'[1]Total UG Enrol by HEI&amp;Disc'!H37</f>
        <v>0</v>
      </c>
      <c r="I37" s="2">
        <f>'[1]Total UG Enrol by HEI&amp;Disc'!I37</f>
        <v>0</v>
      </c>
      <c r="J37" s="2">
        <f>'[1]Total UG Enrol by HEI&amp;Disc'!J37</f>
        <v>14.18</v>
      </c>
      <c r="K37" s="2">
        <f>'[1]Total UG Enrol by HEI&amp;Disc'!K37</f>
        <v>0</v>
      </c>
      <c r="L37" s="2">
        <f>'[1]Total UG Enrol by HEI&amp;Disc'!L37</f>
        <v>503.76</v>
      </c>
      <c r="M37" s="2">
        <f>'[1]Total UG Enrol by HEI&amp;Disc'!M37</f>
        <v>0</v>
      </c>
      <c r="N37" s="2">
        <f>'[1]Total UG Enrol by HEI&amp;Disc'!N37</f>
        <v>179.67000000000002</v>
      </c>
      <c r="O37" s="2">
        <f>'[1]Total UG Enrol by HEI&amp;Disc'!O37</f>
        <v>107.06000000000002</v>
      </c>
      <c r="P37" s="2">
        <f>'[1]Total UG Enrol by HEI&amp;Disc'!P37</f>
        <v>0</v>
      </c>
      <c r="Q37" s="2">
        <f>'[1]Total UG Enrol by HEI&amp;Disc'!Q37</f>
        <v>959.58</v>
      </c>
    </row>
    <row r="38" spans="1:17">
      <c r="A38" s="2" t="s">
        <v>40</v>
      </c>
      <c r="B38" s="2">
        <f>'[1]Total UG Enrol by HEI&amp;Disc'!B38</f>
        <v>284.3</v>
      </c>
      <c r="C38" s="2">
        <f>'[1]Total UG Enrol by HEI&amp;Disc'!C38</f>
        <v>334.8</v>
      </c>
      <c r="D38" s="2">
        <f>'[1]Total UG Enrol by HEI&amp;Disc'!D38</f>
        <v>469.59999999999997</v>
      </c>
      <c r="E38" s="2">
        <f>'[1]Total UG Enrol by HEI&amp;Disc'!E38</f>
        <v>461.9</v>
      </c>
      <c r="F38" s="2">
        <f>'[1]Total UG Enrol by HEI&amp;Disc'!F38</f>
        <v>497.8</v>
      </c>
      <c r="G38" s="2">
        <f>'[1]Total UG Enrol by HEI&amp;Disc'!G38</f>
        <v>0</v>
      </c>
      <c r="H38" s="2">
        <f>'[1]Total UG Enrol by HEI&amp;Disc'!H38</f>
        <v>0</v>
      </c>
      <c r="I38" s="2">
        <f>'[1]Total UG Enrol by HEI&amp;Disc'!I38</f>
        <v>0</v>
      </c>
      <c r="J38" s="2">
        <f>'[1]Total UG Enrol by HEI&amp;Disc'!J38</f>
        <v>0</v>
      </c>
      <c r="K38" s="2">
        <f>'[1]Total UG Enrol by HEI&amp;Disc'!K38</f>
        <v>0</v>
      </c>
      <c r="L38" s="2">
        <f>'[1]Total UG Enrol by HEI&amp;Disc'!L38</f>
        <v>672</v>
      </c>
      <c r="M38" s="2">
        <f>'[1]Total UG Enrol by HEI&amp;Disc'!M38</f>
        <v>0</v>
      </c>
      <c r="N38" s="2">
        <f>'[1]Total UG Enrol by HEI&amp;Disc'!N38</f>
        <v>450.5</v>
      </c>
      <c r="O38" s="2">
        <f>'[1]Total UG Enrol by HEI&amp;Disc'!O38</f>
        <v>0</v>
      </c>
      <c r="P38" s="2">
        <f>'[1]Total UG Enrol by HEI&amp;Disc'!P38</f>
        <v>0</v>
      </c>
      <c r="Q38" s="2">
        <f>'[1]Total UG Enrol by HEI&amp;Disc'!Q38</f>
        <v>3170.9</v>
      </c>
    </row>
    <row r="39" spans="1:17">
      <c r="A39" s="2" t="s">
        <v>41</v>
      </c>
      <c r="B39" s="2">
        <f>'[1]Total UG Enrol by HEI&amp;Disc'!B39</f>
        <v>0</v>
      </c>
      <c r="C39" s="2">
        <f>'[1]Total UG Enrol by HEI&amp;Disc'!C39</f>
        <v>0</v>
      </c>
      <c r="D39" s="2">
        <f>'[1]Total UG Enrol by HEI&amp;Disc'!D39</f>
        <v>0</v>
      </c>
      <c r="E39" s="2">
        <f>'[1]Total UG Enrol by HEI&amp;Disc'!E39</f>
        <v>0</v>
      </c>
      <c r="F39" s="2">
        <f>'[1]Total UG Enrol by HEI&amp;Disc'!F39</f>
        <v>0</v>
      </c>
      <c r="G39" s="2">
        <f>'[1]Total UG Enrol by HEI&amp;Disc'!G39</f>
        <v>0</v>
      </c>
      <c r="H39" s="2">
        <f>'[1]Total UG Enrol by HEI&amp;Disc'!H39</f>
        <v>270.39999999999998</v>
      </c>
      <c r="I39" s="2">
        <f>'[1]Total UG Enrol by HEI&amp;Disc'!I39</f>
        <v>0</v>
      </c>
      <c r="J39" s="2">
        <f>'[1]Total UG Enrol by HEI&amp;Disc'!J39</f>
        <v>0</v>
      </c>
      <c r="K39" s="2">
        <f>'[1]Total UG Enrol by HEI&amp;Disc'!K39</f>
        <v>0</v>
      </c>
      <c r="L39" s="2">
        <f>'[1]Total UG Enrol by HEI&amp;Disc'!L39</f>
        <v>0</v>
      </c>
      <c r="M39" s="2">
        <f>'[1]Total UG Enrol by HEI&amp;Disc'!M39</f>
        <v>0</v>
      </c>
      <c r="N39" s="2">
        <f>'[1]Total UG Enrol by HEI&amp;Disc'!N39</f>
        <v>0</v>
      </c>
      <c r="O39" s="2">
        <f>'[1]Total UG Enrol by HEI&amp;Disc'!O39</f>
        <v>0</v>
      </c>
      <c r="P39" s="2">
        <f>'[1]Total UG Enrol by HEI&amp;Disc'!P39</f>
        <v>0</v>
      </c>
      <c r="Q39" s="2">
        <f>'[1]Total UG Enrol by HEI&amp;Disc'!Q39</f>
        <v>270.39999999999998</v>
      </c>
    </row>
    <row r="40" spans="1:17">
      <c r="A40" s="2" t="s">
        <v>42</v>
      </c>
      <c r="B40" s="2">
        <f>'[1]Total UG Enrol by HEI&amp;Disc'!B40</f>
        <v>0</v>
      </c>
      <c r="C40" s="2">
        <f>'[1]Total UG Enrol by HEI&amp;Disc'!C40</f>
        <v>0</v>
      </c>
      <c r="D40" s="2">
        <f>'[1]Total UG Enrol by HEI&amp;Disc'!D40</f>
        <v>0</v>
      </c>
      <c r="E40" s="2">
        <f>'[1]Total UG Enrol by HEI&amp;Disc'!E40</f>
        <v>0</v>
      </c>
      <c r="F40" s="2">
        <f>'[1]Total UG Enrol by HEI&amp;Disc'!F40</f>
        <v>0</v>
      </c>
      <c r="G40" s="2">
        <f>'[1]Total UG Enrol by HEI&amp;Disc'!G40</f>
        <v>0</v>
      </c>
      <c r="H40" s="2">
        <f>'[1]Total UG Enrol by HEI&amp;Disc'!H40</f>
        <v>166.54499999999999</v>
      </c>
      <c r="I40" s="2">
        <f>'[1]Total UG Enrol by HEI&amp;Disc'!I40</f>
        <v>0</v>
      </c>
      <c r="J40" s="2">
        <f>'[1]Total UG Enrol by HEI&amp;Disc'!J40</f>
        <v>211.215</v>
      </c>
      <c r="K40" s="2">
        <f>'[1]Total UG Enrol by HEI&amp;Disc'!K40</f>
        <v>0</v>
      </c>
      <c r="L40" s="2">
        <f>'[1]Total UG Enrol by HEI&amp;Disc'!L40</f>
        <v>0</v>
      </c>
      <c r="M40" s="2">
        <f>'[1]Total UG Enrol by HEI&amp;Disc'!M40</f>
        <v>0</v>
      </c>
      <c r="N40" s="2">
        <f>'[1]Total UG Enrol by HEI&amp;Disc'!N40</f>
        <v>283.935</v>
      </c>
      <c r="O40" s="2">
        <f>'[1]Total UG Enrol by HEI&amp;Disc'!O40</f>
        <v>268.45</v>
      </c>
      <c r="P40" s="2">
        <f>'[1]Total UG Enrol by HEI&amp;Disc'!P40</f>
        <v>207.33500000000001</v>
      </c>
      <c r="Q40" s="2">
        <f>'[1]Total UG Enrol by HEI&amp;Disc'!Q40</f>
        <v>1137.48</v>
      </c>
    </row>
    <row r="41" spans="1:17">
      <c r="A41" s="2" t="s">
        <v>43</v>
      </c>
      <c r="B41" s="2">
        <f>'[1]Total UG Enrol by HEI&amp;Disc'!B41</f>
        <v>0</v>
      </c>
      <c r="C41" s="2">
        <f>'[1]Total UG Enrol by HEI&amp;Disc'!C41</f>
        <v>171.1</v>
      </c>
      <c r="D41" s="2">
        <f>'[1]Total UG Enrol by HEI&amp;Disc'!D41</f>
        <v>271.99</v>
      </c>
      <c r="E41" s="2">
        <f>'[1]Total UG Enrol by HEI&amp;Disc'!E41</f>
        <v>124.91000000000001</v>
      </c>
      <c r="F41" s="2">
        <f>'[1]Total UG Enrol by HEI&amp;Disc'!F41</f>
        <v>160.60999999999999</v>
      </c>
      <c r="G41" s="2">
        <f>'[1]Total UG Enrol by HEI&amp;Disc'!G41</f>
        <v>59.9</v>
      </c>
      <c r="H41" s="2">
        <f>'[1]Total UG Enrol by HEI&amp;Disc'!H41</f>
        <v>55.300000000000004</v>
      </c>
      <c r="I41" s="2">
        <f>'[1]Total UG Enrol by HEI&amp;Disc'!I41</f>
        <v>41.5</v>
      </c>
      <c r="J41" s="2">
        <f>'[1]Total UG Enrol by HEI&amp;Disc'!J41</f>
        <v>0</v>
      </c>
      <c r="K41" s="2">
        <f>'[1]Total UG Enrol by HEI&amp;Disc'!K41</f>
        <v>0</v>
      </c>
      <c r="L41" s="2">
        <f>'[1]Total UG Enrol by HEI&amp;Disc'!L41</f>
        <v>340.8</v>
      </c>
      <c r="M41" s="2">
        <f>'[1]Total UG Enrol by HEI&amp;Disc'!M41</f>
        <v>0</v>
      </c>
      <c r="N41" s="2">
        <f>'[1]Total UG Enrol by HEI&amp;Disc'!N41</f>
        <v>0</v>
      </c>
      <c r="O41" s="2">
        <f>'[1]Total UG Enrol by HEI&amp;Disc'!O41</f>
        <v>0</v>
      </c>
      <c r="P41" s="2">
        <f>'[1]Total UG Enrol by HEI&amp;Disc'!P41</f>
        <v>378.1</v>
      </c>
      <c r="Q41" s="2">
        <f>'[1]Total UG Enrol by HEI&amp;Disc'!Q41</f>
        <v>1604.21</v>
      </c>
    </row>
    <row r="42" spans="1:17">
      <c r="A42" s="2" t="s">
        <v>44</v>
      </c>
      <c r="B42" s="2">
        <f>'[1]Total UG Enrol by HEI&amp;Disc'!B42</f>
        <v>0</v>
      </c>
      <c r="C42" s="2">
        <f>'[1]Total UG Enrol by HEI&amp;Disc'!C42</f>
        <v>532.20000000000005</v>
      </c>
      <c r="D42" s="2">
        <f>'[1]Total UG Enrol by HEI&amp;Disc'!D42</f>
        <v>493.2</v>
      </c>
      <c r="E42" s="2">
        <f>'[1]Total UG Enrol by HEI&amp;Disc'!E42</f>
        <v>943.6</v>
      </c>
      <c r="F42" s="2">
        <f>'[1]Total UG Enrol by HEI&amp;Disc'!F42</f>
        <v>552.4</v>
      </c>
      <c r="G42" s="2">
        <f>'[1]Total UG Enrol by HEI&amp;Disc'!G42</f>
        <v>0</v>
      </c>
      <c r="H42" s="2">
        <f>'[1]Total UG Enrol by HEI&amp;Disc'!H42</f>
        <v>0</v>
      </c>
      <c r="I42" s="2">
        <f>'[1]Total UG Enrol by HEI&amp;Disc'!I42</f>
        <v>0</v>
      </c>
      <c r="J42" s="2">
        <f>'[1]Total UG Enrol by HEI&amp;Disc'!J42</f>
        <v>528.4</v>
      </c>
      <c r="K42" s="2">
        <f>'[1]Total UG Enrol by HEI&amp;Disc'!K42</f>
        <v>216.6</v>
      </c>
      <c r="L42" s="2">
        <f>'[1]Total UG Enrol by HEI&amp;Disc'!L42</f>
        <v>848.59999999999991</v>
      </c>
      <c r="M42" s="2">
        <f>'[1]Total UG Enrol by HEI&amp;Disc'!M42</f>
        <v>72.900000000000006</v>
      </c>
      <c r="N42" s="2">
        <f>'[1]Total UG Enrol by HEI&amp;Disc'!N42</f>
        <v>0</v>
      </c>
      <c r="O42" s="2">
        <f>'[1]Total UG Enrol by HEI&amp;Disc'!O42</f>
        <v>1079</v>
      </c>
      <c r="P42" s="2">
        <f>'[1]Total UG Enrol by HEI&amp;Disc'!P42</f>
        <v>258.60000000000002</v>
      </c>
      <c r="Q42" s="2">
        <f>'[1]Total UG Enrol by HEI&amp;Disc'!Q42</f>
        <v>5525.5</v>
      </c>
    </row>
    <row r="43" spans="1:17">
      <c r="A43" s="2" t="s">
        <v>45</v>
      </c>
      <c r="B43" s="2">
        <f>'[1]Total UG Enrol by HEI&amp;Disc'!B43</f>
        <v>135.59</v>
      </c>
      <c r="C43" s="2">
        <f>'[1]Total UG Enrol by HEI&amp;Disc'!C43</f>
        <v>0</v>
      </c>
      <c r="D43" s="2">
        <f>'[1]Total UG Enrol by HEI&amp;Disc'!D43</f>
        <v>276.51</v>
      </c>
      <c r="E43" s="2">
        <f>'[1]Total UG Enrol by HEI&amp;Disc'!E43</f>
        <v>56.61</v>
      </c>
      <c r="F43" s="2">
        <f>'[1]Total UG Enrol by HEI&amp;Disc'!F43</f>
        <v>319.74</v>
      </c>
      <c r="G43" s="2">
        <f>'[1]Total UG Enrol by HEI&amp;Disc'!G43</f>
        <v>0</v>
      </c>
      <c r="H43" s="2">
        <f>'[1]Total UG Enrol by HEI&amp;Disc'!H43</f>
        <v>0</v>
      </c>
      <c r="I43" s="2">
        <f>'[1]Total UG Enrol by HEI&amp;Disc'!I43</f>
        <v>0</v>
      </c>
      <c r="J43" s="2">
        <f>'[1]Total UG Enrol by HEI&amp;Disc'!J43</f>
        <v>0</v>
      </c>
      <c r="K43" s="2">
        <f>'[1]Total UG Enrol by HEI&amp;Disc'!K43</f>
        <v>0</v>
      </c>
      <c r="L43" s="2">
        <f>'[1]Total UG Enrol by HEI&amp;Disc'!L43</f>
        <v>507.08000000000004</v>
      </c>
      <c r="M43" s="2">
        <f>'[1]Total UG Enrol by HEI&amp;Disc'!M43</f>
        <v>0</v>
      </c>
      <c r="N43" s="2">
        <f>'[1]Total UG Enrol by HEI&amp;Disc'!N43</f>
        <v>298.47000000000003</v>
      </c>
      <c r="O43" s="2">
        <f>'[1]Total UG Enrol by HEI&amp;Disc'!O43</f>
        <v>0</v>
      </c>
      <c r="P43" s="2">
        <f>'[1]Total UG Enrol by HEI&amp;Disc'!P43</f>
        <v>377.59999999999997</v>
      </c>
      <c r="Q43" s="2">
        <f>'[1]Total UG Enrol by HEI&amp;Disc'!Q43</f>
        <v>1971.6000000000001</v>
      </c>
    </row>
    <row r="44" spans="1:17">
      <c r="A44" s="2" t="s">
        <v>46</v>
      </c>
      <c r="B44" s="2">
        <f>'[1]Total UG Enrol by HEI&amp;Disc'!B44</f>
        <v>299.60000000000002</v>
      </c>
      <c r="C44" s="2">
        <f>'[1]Total UG Enrol by HEI&amp;Disc'!C44</f>
        <v>915.78800000000001</v>
      </c>
      <c r="D44" s="2">
        <f>'[1]Total UG Enrol by HEI&amp;Disc'!D44</f>
        <v>688</v>
      </c>
      <c r="E44" s="2">
        <f>'[1]Total UG Enrol by HEI&amp;Disc'!E44</f>
        <v>1113.29</v>
      </c>
      <c r="F44" s="2">
        <f>'[1]Total UG Enrol by HEI&amp;Disc'!F44</f>
        <v>364.47</v>
      </c>
      <c r="G44" s="2">
        <f>'[1]Total UG Enrol by HEI&amp;Disc'!G44</f>
        <v>0</v>
      </c>
      <c r="H44" s="2">
        <f>'[1]Total UG Enrol by HEI&amp;Disc'!H44</f>
        <v>230.29999999999998</v>
      </c>
      <c r="I44" s="2">
        <f>'[1]Total UG Enrol by HEI&amp;Disc'!I44</f>
        <v>64.150000000000006</v>
      </c>
      <c r="J44" s="2">
        <f>'[1]Total UG Enrol by HEI&amp;Disc'!J44</f>
        <v>0</v>
      </c>
      <c r="K44" s="2">
        <f>'[1]Total UG Enrol by HEI&amp;Disc'!K44</f>
        <v>0</v>
      </c>
      <c r="L44" s="2">
        <f>'[1]Total UG Enrol by HEI&amp;Disc'!L44</f>
        <v>1701.8</v>
      </c>
      <c r="M44" s="2">
        <f>'[1]Total UG Enrol by HEI&amp;Disc'!M44</f>
        <v>0</v>
      </c>
      <c r="N44" s="2">
        <f>'[1]Total UG Enrol by HEI&amp;Disc'!N44</f>
        <v>496.05</v>
      </c>
      <c r="O44" s="2">
        <f>'[1]Total UG Enrol by HEI&amp;Disc'!O44</f>
        <v>719.15200000000004</v>
      </c>
      <c r="P44" s="2">
        <f>'[1]Total UG Enrol by HEI&amp;Disc'!P44</f>
        <v>0</v>
      </c>
      <c r="Q44" s="2">
        <f>'[1]Total UG Enrol by HEI&amp;Disc'!Q44</f>
        <v>6592.6</v>
      </c>
    </row>
    <row r="45" spans="1:17">
      <c r="A45" s="2" t="s">
        <v>26</v>
      </c>
      <c r="B45" s="2">
        <f>'[1]Total UG Enrol by HEI&amp;Disc'!B45</f>
        <v>2.16</v>
      </c>
      <c r="C45" s="2">
        <f>'[1]Total UG Enrol by HEI&amp;Disc'!C45</f>
        <v>157.10999999999999</v>
      </c>
      <c r="D45" s="2">
        <f>'[1]Total UG Enrol by HEI&amp;Disc'!D45</f>
        <v>223.82000000000002</v>
      </c>
      <c r="E45" s="2">
        <f>'[1]Total UG Enrol by HEI&amp;Disc'!E45</f>
        <v>97.67</v>
      </c>
      <c r="F45" s="2">
        <f>'[1]Total UG Enrol by HEI&amp;Disc'!F45</f>
        <v>151</v>
      </c>
      <c r="G45" s="2">
        <f>'[1]Total UG Enrol by HEI&amp;Disc'!G45</f>
        <v>0</v>
      </c>
      <c r="H45" s="2">
        <f>'[1]Total UG Enrol by HEI&amp;Disc'!H45</f>
        <v>17.71</v>
      </c>
      <c r="I45" s="2">
        <f>'[1]Total UG Enrol by HEI&amp;Disc'!I45</f>
        <v>0</v>
      </c>
      <c r="J45" s="2">
        <f>'[1]Total UG Enrol by HEI&amp;Disc'!J45</f>
        <v>0</v>
      </c>
      <c r="K45" s="2">
        <f>'[1]Total UG Enrol by HEI&amp;Disc'!K45</f>
        <v>0</v>
      </c>
      <c r="L45" s="2">
        <f>'[1]Total UG Enrol by HEI&amp;Disc'!L45</f>
        <v>511.17999999999995</v>
      </c>
      <c r="M45" s="2">
        <f>'[1]Total UG Enrol by HEI&amp;Disc'!M45</f>
        <v>0</v>
      </c>
      <c r="N45" s="2">
        <f>'[1]Total UG Enrol by HEI&amp;Disc'!N45</f>
        <v>375.01000000000005</v>
      </c>
      <c r="O45" s="2">
        <f>'[1]Total UG Enrol by HEI&amp;Disc'!O45</f>
        <v>26.099999999999998</v>
      </c>
      <c r="P45" s="2">
        <f>'[1]Total UG Enrol by HEI&amp;Disc'!P45</f>
        <v>0</v>
      </c>
      <c r="Q45" s="2">
        <f>'[1]Total UG Enrol by HEI&amp;Disc'!Q45</f>
        <v>1561.76</v>
      </c>
    </row>
    <row r="46" spans="1:17">
      <c r="A46" s="2" t="s">
        <v>47</v>
      </c>
      <c r="B46" s="2">
        <f>'[1]Total UG Enrol by HEI&amp;Disc'!B46</f>
        <v>0</v>
      </c>
      <c r="C46" s="2">
        <f>'[1]Total UG Enrol by HEI&amp;Disc'!C46</f>
        <v>0</v>
      </c>
      <c r="D46" s="2">
        <f>'[1]Total UG Enrol by HEI&amp;Disc'!D46</f>
        <v>155.77999999999997</v>
      </c>
      <c r="E46" s="2">
        <f>'[1]Total UG Enrol by HEI&amp;Disc'!E46</f>
        <v>0</v>
      </c>
      <c r="F46" s="2">
        <f>'[1]Total UG Enrol by HEI&amp;Disc'!F46</f>
        <v>352.05999999999995</v>
      </c>
      <c r="G46" s="2">
        <f>'[1]Total UG Enrol by HEI&amp;Disc'!G46</f>
        <v>0</v>
      </c>
      <c r="H46" s="2">
        <f>'[1]Total UG Enrol by HEI&amp;Disc'!H46</f>
        <v>37.32</v>
      </c>
      <c r="I46" s="2">
        <f>'[1]Total UG Enrol by HEI&amp;Disc'!I46</f>
        <v>0</v>
      </c>
      <c r="J46" s="2">
        <f>'[1]Total UG Enrol by HEI&amp;Disc'!J46</f>
        <v>105.92</v>
      </c>
      <c r="K46" s="2">
        <f>'[1]Total UG Enrol by HEI&amp;Disc'!K46</f>
        <v>0</v>
      </c>
      <c r="L46" s="2">
        <f>'[1]Total UG Enrol by HEI&amp;Disc'!L46</f>
        <v>645.13</v>
      </c>
      <c r="M46" s="2">
        <f>'[1]Total UG Enrol by HEI&amp;Disc'!M46</f>
        <v>0</v>
      </c>
      <c r="N46" s="2">
        <f>'[1]Total UG Enrol by HEI&amp;Disc'!N46</f>
        <v>0</v>
      </c>
      <c r="O46" s="2">
        <f>'[1]Total UG Enrol by HEI&amp;Disc'!O46</f>
        <v>0</v>
      </c>
      <c r="P46" s="2">
        <f>'[1]Total UG Enrol by HEI&amp;Disc'!P46</f>
        <v>230.1</v>
      </c>
      <c r="Q46" s="2">
        <f>'[1]Total UG Enrol by HEI&amp;Disc'!Q46</f>
        <v>1526.31</v>
      </c>
    </row>
    <row r="47" spans="1:17">
      <c r="A47" s="2" t="s">
        <v>49</v>
      </c>
      <c r="B47" s="2">
        <f>'[1]Total UG Enrol by HEI&amp;Disc'!B47</f>
        <v>0</v>
      </c>
      <c r="C47" s="2">
        <f>'[1]Total UG Enrol by HEI&amp;Disc'!C47</f>
        <v>0</v>
      </c>
      <c r="D47" s="2">
        <f>'[1]Total UG Enrol by HEI&amp;Disc'!D47</f>
        <v>279.16999999999996</v>
      </c>
      <c r="E47" s="2">
        <f>'[1]Total UG Enrol by HEI&amp;Disc'!E47</f>
        <v>175.67999999999998</v>
      </c>
      <c r="F47" s="2">
        <f>'[1]Total UG Enrol by HEI&amp;Disc'!F47</f>
        <v>152.03</v>
      </c>
      <c r="G47" s="2">
        <f>'[1]Total UG Enrol by HEI&amp;Disc'!G47</f>
        <v>0</v>
      </c>
      <c r="H47" s="2">
        <f>'[1]Total UG Enrol by HEI&amp;Disc'!H47</f>
        <v>0</v>
      </c>
      <c r="I47" s="2">
        <f>'[1]Total UG Enrol by HEI&amp;Disc'!I47</f>
        <v>0</v>
      </c>
      <c r="J47" s="2">
        <f>'[1]Total UG Enrol by HEI&amp;Disc'!J47</f>
        <v>0</v>
      </c>
      <c r="K47" s="2">
        <f>'[1]Total UG Enrol by HEI&amp;Disc'!K47</f>
        <v>0</v>
      </c>
      <c r="L47" s="2">
        <f>'[1]Total UG Enrol by HEI&amp;Disc'!L47</f>
        <v>337.27</v>
      </c>
      <c r="M47" s="2">
        <f>'[1]Total UG Enrol by HEI&amp;Disc'!M47</f>
        <v>0</v>
      </c>
      <c r="N47" s="2">
        <f>'[1]Total UG Enrol by HEI&amp;Disc'!N47</f>
        <v>181.76</v>
      </c>
      <c r="O47" s="2">
        <f>'[1]Total UG Enrol by HEI&amp;Disc'!O47</f>
        <v>101.55999999999999</v>
      </c>
      <c r="P47" s="2">
        <f>'[1]Total UG Enrol by HEI&amp;Disc'!P47</f>
        <v>0</v>
      </c>
      <c r="Q47" s="2">
        <f>'[1]Total UG Enrol by HEI&amp;Disc'!Q47</f>
        <v>1227.4699999999998</v>
      </c>
    </row>
    <row r="48" spans="1:17">
      <c r="A48" s="2" t="s">
        <v>50</v>
      </c>
      <c r="B48" s="2">
        <f>'[1]Total UG Enrol by HEI&amp;Disc'!B48</f>
        <v>2969.25</v>
      </c>
      <c r="C48" s="2">
        <f>'[1]Total UG Enrol by HEI&amp;Disc'!C48</f>
        <v>5939.9010000000007</v>
      </c>
      <c r="D48" s="2">
        <f>'[1]Total UG Enrol by HEI&amp;Disc'!D48</f>
        <v>11978.761000000002</v>
      </c>
      <c r="E48" s="2">
        <f>'[1]Total UG Enrol by HEI&amp;Disc'!E48</f>
        <v>8191.93</v>
      </c>
      <c r="F48" s="2">
        <f>'[1]Total UG Enrol by HEI&amp;Disc'!F48</f>
        <v>10650.943999999998</v>
      </c>
      <c r="G48" s="2">
        <f>'[1]Total UG Enrol by HEI&amp;Disc'!G48</f>
        <v>1395.59</v>
      </c>
      <c r="H48" s="2">
        <f>'[1]Total UG Enrol by HEI&amp;Disc'!H48</f>
        <v>1933.7850000000001</v>
      </c>
      <c r="I48" s="2">
        <f>'[1]Total UG Enrol by HEI&amp;Disc'!I48</f>
        <v>556.34999999999991</v>
      </c>
      <c r="J48" s="2">
        <f>'[1]Total UG Enrol by HEI&amp;Disc'!J48</f>
        <v>3328.2679999999996</v>
      </c>
      <c r="K48" s="2">
        <f>'[1]Total UG Enrol by HEI&amp;Disc'!K48</f>
        <v>933.81000000000006</v>
      </c>
      <c r="L48" s="2">
        <f>'[1]Total UG Enrol by HEI&amp;Disc'!L48</f>
        <v>19873.900000000001</v>
      </c>
      <c r="M48" s="2">
        <f>'[1]Total UG Enrol by HEI&amp;Disc'!M48</f>
        <v>830.95</v>
      </c>
      <c r="N48" s="2">
        <f>'[1]Total UG Enrol by HEI&amp;Disc'!N48</f>
        <v>7390.9390000000012</v>
      </c>
      <c r="O48" s="2">
        <f>'[1]Total UG Enrol by HEI&amp;Disc'!O48</f>
        <v>4985.5520000000006</v>
      </c>
      <c r="P48" s="2">
        <f>'[1]Total UG Enrol by HEI&amp;Disc'!P48</f>
        <v>9350.6455999999998</v>
      </c>
      <c r="Q48" s="2">
        <f>'[1]Total UG Enrol by HEI&amp;Disc'!Q48</f>
        <v>90310.575599999996</v>
      </c>
    </row>
    <row r="49" spans="1:1">
      <c r="A49" s="2" t="s">
        <v>69</v>
      </c>
    </row>
  </sheetData>
  <sortState xmlns:xlrd2="http://schemas.microsoft.com/office/spreadsheetml/2017/richdata2" ref="A3:P44">
    <sortCondition ref="A3:A4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tabSelected="1" zoomScale="70" zoomScaleNormal="70" workbookViewId="0">
      <selection activeCell="A60" sqref="A60"/>
    </sheetView>
  </sheetViews>
  <sheetFormatPr defaultRowHeight="15"/>
  <cols>
    <col min="1" max="1" width="106.140625" bestFit="1" customWidth="1"/>
    <col min="2" max="2" width="12.140625" customWidth="1"/>
    <col min="16" max="16" width="26.85546875" bestFit="1" customWidth="1"/>
    <col min="17" max="17" width="9.140625" style="1"/>
  </cols>
  <sheetData>
    <row r="1" spans="1:17">
      <c r="A1" t="s">
        <v>0</v>
      </c>
      <c r="B1" s="5" t="s">
        <v>53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  <c r="I1" s="5" t="s">
        <v>60</v>
      </c>
      <c r="J1" s="5" t="s">
        <v>61</v>
      </c>
      <c r="K1" s="5" t="s">
        <v>62</v>
      </c>
      <c r="L1" s="5" t="s">
        <v>63</v>
      </c>
      <c r="M1" s="5" t="s">
        <v>64</v>
      </c>
      <c r="N1" t="s">
        <v>65</v>
      </c>
      <c r="O1" t="s">
        <v>66</v>
      </c>
      <c r="P1" t="s">
        <v>67</v>
      </c>
      <c r="Q1" s="1" t="s">
        <v>68</v>
      </c>
    </row>
    <row r="2" spans="1:17">
      <c r="A2" s="3" t="s">
        <v>1</v>
      </c>
      <c r="B2" s="2">
        <f>'[1]Total UG Fem Enrol by HEI&amp;Disc'!B2</f>
        <v>0</v>
      </c>
      <c r="C2" s="2">
        <f>'[1]Total UG Fem Enrol by HEI&amp;Disc'!C2</f>
        <v>0</v>
      </c>
      <c r="D2" s="2">
        <f>'[1]Total UG Fem Enrol by HEI&amp;Disc'!D2</f>
        <v>0</v>
      </c>
      <c r="E2" s="2">
        <f>'[1]Total UG Fem Enrol by HEI&amp;Disc'!E2</f>
        <v>0</v>
      </c>
      <c r="F2" s="2">
        <f>'[1]Total UG Fem Enrol by HEI&amp;Disc'!F2</f>
        <v>0</v>
      </c>
      <c r="G2" s="2">
        <f>'[1]Total UG Fem Enrol by HEI&amp;Disc'!G2</f>
        <v>0</v>
      </c>
      <c r="H2" s="2">
        <f>'[1]Total UG Fem Enrol by HEI&amp;Disc'!H2</f>
        <v>0</v>
      </c>
      <c r="I2" s="2">
        <f>'[1]Total UG Fem Enrol by HEI&amp;Disc'!I2</f>
        <v>0</v>
      </c>
      <c r="J2" s="2">
        <f>'[1]Total UG Fem Enrol by HEI&amp;Disc'!J2</f>
        <v>0</v>
      </c>
      <c r="K2" s="2">
        <f>'[1]Total UG Fem Enrol by HEI&amp;Disc'!K2</f>
        <v>0</v>
      </c>
      <c r="L2" s="2">
        <f>'[1]Total UG Fem Enrol by HEI&amp;Disc'!L2</f>
        <v>0</v>
      </c>
      <c r="M2" s="2">
        <f>'[1]Total UG Fem Enrol by HEI&amp;Disc'!M2</f>
        <v>0</v>
      </c>
      <c r="N2" s="2">
        <f>'[1]Total UG Fem Enrol by HEI&amp;Disc'!N2</f>
        <v>0</v>
      </c>
      <c r="O2" s="2">
        <f>'[1]Total UG Fem Enrol by HEI&amp;Disc'!O2</f>
        <v>0</v>
      </c>
      <c r="P2" s="2">
        <f>'[1]Total UG Fem Enrol by HEI&amp;Disc'!P2</f>
        <v>34.866599999999998</v>
      </c>
      <c r="Q2" s="2">
        <f>'[1]Total UG Fem Enrol by HEI&amp;Disc'!Q2</f>
        <v>34.866599999999998</v>
      </c>
    </row>
    <row r="3" spans="1:17">
      <c r="A3" t="s">
        <v>2</v>
      </c>
      <c r="B3" s="2">
        <f>'[1]Total UG Fem Enrol by HEI&amp;Disc'!B3</f>
        <v>0</v>
      </c>
      <c r="C3" s="2">
        <f>'[1]Total UG Fem Enrol by HEI&amp;Disc'!C3</f>
        <v>0</v>
      </c>
      <c r="D3" s="2">
        <f>'[1]Total UG Fem Enrol by HEI&amp;Disc'!D3</f>
        <v>35</v>
      </c>
      <c r="E3" s="2">
        <f>'[1]Total UG Fem Enrol by HEI&amp;Disc'!E3</f>
        <v>0</v>
      </c>
      <c r="F3" s="2">
        <f>'[1]Total UG Fem Enrol by HEI&amp;Disc'!F3</f>
        <v>6</v>
      </c>
      <c r="G3" s="2">
        <f>'[1]Total UG Fem Enrol by HEI&amp;Disc'!G3</f>
        <v>0</v>
      </c>
      <c r="H3" s="2">
        <f>'[1]Total UG Fem Enrol by HEI&amp;Disc'!H3</f>
        <v>0</v>
      </c>
      <c r="I3" s="2">
        <f>'[1]Total UG Fem Enrol by HEI&amp;Disc'!I3</f>
        <v>0</v>
      </c>
      <c r="J3" s="2">
        <f>'[1]Total UG Fem Enrol by HEI&amp;Disc'!J3</f>
        <v>0</v>
      </c>
      <c r="K3" s="2">
        <f>'[1]Total UG Fem Enrol by HEI&amp;Disc'!K3</f>
        <v>0</v>
      </c>
      <c r="L3" s="2">
        <f>'[1]Total UG Fem Enrol by HEI&amp;Disc'!L3</f>
        <v>10</v>
      </c>
      <c r="M3" s="2">
        <f>'[1]Total UG Fem Enrol by HEI&amp;Disc'!M3</f>
        <v>4</v>
      </c>
      <c r="N3" s="2">
        <f>'[1]Total UG Fem Enrol by HEI&amp;Disc'!N3</f>
        <v>0</v>
      </c>
      <c r="O3" s="2">
        <f>'[1]Total UG Fem Enrol by HEI&amp;Disc'!O3</f>
        <v>0</v>
      </c>
      <c r="P3" s="2">
        <f>'[1]Total UG Fem Enrol by HEI&amp;Disc'!P3</f>
        <v>0</v>
      </c>
      <c r="Q3" s="2">
        <f>'[1]Total UG Fem Enrol by HEI&amp;Disc'!Q3</f>
        <v>55</v>
      </c>
    </row>
    <row r="4" spans="1:17">
      <c r="A4" t="s">
        <v>4</v>
      </c>
      <c r="B4" s="2">
        <f>'[1]Total UG Fem Enrol by HEI&amp;Disc'!B4</f>
        <v>91.5</v>
      </c>
      <c r="C4" s="2">
        <f>'[1]Total UG Fem Enrol by HEI&amp;Disc'!C4</f>
        <v>0</v>
      </c>
      <c r="D4" s="2">
        <f>'[1]Total UG Fem Enrol by HEI&amp;Disc'!D4</f>
        <v>187.6</v>
      </c>
      <c r="E4" s="2">
        <f>'[1]Total UG Fem Enrol by HEI&amp;Disc'!E4</f>
        <v>62.099999999999994</v>
      </c>
      <c r="F4" s="2">
        <f>'[1]Total UG Fem Enrol by HEI&amp;Disc'!F4</f>
        <v>144.4</v>
      </c>
      <c r="G4" s="2">
        <f>'[1]Total UG Fem Enrol by HEI&amp;Disc'!G4</f>
        <v>11.5</v>
      </c>
      <c r="H4" s="2">
        <f>'[1]Total UG Fem Enrol by HEI&amp;Disc'!H4</f>
        <v>112.9</v>
      </c>
      <c r="I4" s="2">
        <f>'[1]Total UG Fem Enrol by HEI&amp;Disc'!I4</f>
        <v>0</v>
      </c>
      <c r="J4" s="2">
        <f>'[1]Total UG Fem Enrol by HEI&amp;Disc'!J4</f>
        <v>0</v>
      </c>
      <c r="K4" s="2">
        <f>'[1]Total UG Fem Enrol by HEI&amp;Disc'!K4</f>
        <v>0</v>
      </c>
      <c r="L4" s="2">
        <f>'[1]Total UG Fem Enrol by HEI&amp;Disc'!L4</f>
        <v>50.7</v>
      </c>
      <c r="M4" s="2">
        <f>'[1]Total UG Fem Enrol by HEI&amp;Disc'!M4</f>
        <v>0</v>
      </c>
      <c r="N4" s="2">
        <f>'[1]Total UG Fem Enrol by HEI&amp;Disc'!N4</f>
        <v>78.5</v>
      </c>
      <c r="O4" s="2">
        <f>'[1]Total UG Fem Enrol by HEI&amp;Disc'!O4</f>
        <v>83.5</v>
      </c>
      <c r="P4" s="2">
        <f>'[1]Total UG Fem Enrol by HEI&amp;Disc'!P4</f>
        <v>0</v>
      </c>
      <c r="Q4" s="2">
        <f>'[1]Total UG Fem Enrol by HEI&amp;Disc'!Q4</f>
        <v>822.7</v>
      </c>
    </row>
    <row r="5" spans="1:17">
      <c r="A5" t="s">
        <v>5</v>
      </c>
      <c r="B5" s="2">
        <f>'[1]Total UG Fem Enrol by HEI&amp;Disc'!B5</f>
        <v>0</v>
      </c>
      <c r="C5" s="2">
        <f>'[1]Total UG Fem Enrol by HEI&amp;Disc'!C5</f>
        <v>0</v>
      </c>
      <c r="D5" s="2">
        <f>'[1]Total UG Fem Enrol by HEI&amp;Disc'!D5</f>
        <v>276.60000000000002</v>
      </c>
      <c r="E5" s="2">
        <f>'[1]Total UG Fem Enrol by HEI&amp;Disc'!E5</f>
        <v>88.1</v>
      </c>
      <c r="F5" s="2">
        <f>'[1]Total UG Fem Enrol by HEI&amp;Disc'!F5</f>
        <v>87.300000000000011</v>
      </c>
      <c r="G5" s="2">
        <f>'[1]Total UG Fem Enrol by HEI&amp;Disc'!G5</f>
        <v>0</v>
      </c>
      <c r="H5" s="2">
        <f>'[1]Total UG Fem Enrol by HEI&amp;Disc'!H5</f>
        <v>0</v>
      </c>
      <c r="I5" s="2">
        <f>'[1]Total UG Fem Enrol by HEI&amp;Disc'!I5</f>
        <v>0</v>
      </c>
      <c r="J5" s="2">
        <f>'[1]Total UG Fem Enrol by HEI&amp;Disc'!J5</f>
        <v>122.5</v>
      </c>
      <c r="K5" s="2">
        <f>'[1]Total UG Fem Enrol by HEI&amp;Disc'!K5</f>
        <v>0</v>
      </c>
      <c r="L5" s="2">
        <f>'[1]Total UG Fem Enrol by HEI&amp;Disc'!L5</f>
        <v>163.80000000000001</v>
      </c>
      <c r="M5" s="2">
        <f>'[1]Total UG Fem Enrol by HEI&amp;Disc'!M5</f>
        <v>0</v>
      </c>
      <c r="N5" s="2">
        <f>'[1]Total UG Fem Enrol by HEI&amp;Disc'!N5</f>
        <v>196.5</v>
      </c>
      <c r="O5" s="2">
        <f>'[1]Total UG Fem Enrol by HEI&amp;Disc'!O5</f>
        <v>63.099999999999994</v>
      </c>
      <c r="P5" s="2">
        <f>'[1]Total UG Fem Enrol by HEI&amp;Disc'!P5</f>
        <v>0</v>
      </c>
      <c r="Q5" s="2">
        <f>'[1]Total UG Fem Enrol by HEI&amp;Disc'!Q5</f>
        <v>997.9</v>
      </c>
    </row>
    <row r="6" spans="1:17">
      <c r="A6" t="s">
        <v>6</v>
      </c>
      <c r="B6" s="2">
        <f>'[1]Total UG Fem Enrol by HEI&amp;Disc'!B6</f>
        <v>0</v>
      </c>
      <c r="C6" s="2">
        <f>'[1]Total UG Fem Enrol by HEI&amp;Disc'!C6</f>
        <v>0</v>
      </c>
      <c r="D6" s="2">
        <f>'[1]Total UG Fem Enrol by HEI&amp;Disc'!D6</f>
        <v>1.4</v>
      </c>
      <c r="E6" s="2">
        <f>'[1]Total UG Fem Enrol by HEI&amp;Disc'!E6</f>
        <v>0</v>
      </c>
      <c r="F6" s="2">
        <f>'[1]Total UG Fem Enrol by HEI&amp;Disc'!F6</f>
        <v>1</v>
      </c>
      <c r="G6" s="2">
        <f>'[1]Total UG Fem Enrol by HEI&amp;Disc'!G6</f>
        <v>0</v>
      </c>
      <c r="H6" s="2">
        <f>'[1]Total UG Fem Enrol by HEI&amp;Disc'!H6</f>
        <v>0</v>
      </c>
      <c r="I6" s="2">
        <f>'[1]Total UG Fem Enrol by HEI&amp;Disc'!I6</f>
        <v>0</v>
      </c>
      <c r="J6" s="2">
        <f>'[1]Total UG Fem Enrol by HEI&amp;Disc'!J6</f>
        <v>0</v>
      </c>
      <c r="K6" s="2">
        <f>'[1]Total UG Fem Enrol by HEI&amp;Disc'!K6</f>
        <v>0</v>
      </c>
      <c r="L6" s="2">
        <f>'[1]Total UG Fem Enrol by HEI&amp;Disc'!L6</f>
        <v>10.799999999999999</v>
      </c>
      <c r="M6" s="2">
        <f>'[1]Total UG Fem Enrol by HEI&amp;Disc'!M6</f>
        <v>0</v>
      </c>
      <c r="N6" s="2">
        <f>'[1]Total UG Fem Enrol by HEI&amp;Disc'!N6</f>
        <v>3.3</v>
      </c>
      <c r="O6" s="2">
        <f>'[1]Total UG Fem Enrol by HEI&amp;Disc'!O6</f>
        <v>0</v>
      </c>
      <c r="P6" s="2">
        <f>'[1]Total UG Fem Enrol by HEI&amp;Disc'!P6</f>
        <v>0</v>
      </c>
      <c r="Q6" s="2">
        <f>'[1]Total UG Fem Enrol by HEI&amp;Disc'!Q6</f>
        <v>16.5</v>
      </c>
    </row>
    <row r="7" spans="1:17">
      <c r="A7" t="s">
        <v>7</v>
      </c>
      <c r="B7" s="2">
        <f>'[1]Total UG Fem Enrol by HEI&amp;Disc'!B7</f>
        <v>0</v>
      </c>
      <c r="C7" s="2">
        <f>'[1]Total UG Fem Enrol by HEI&amp;Disc'!C7</f>
        <v>57.91</v>
      </c>
      <c r="D7" s="2">
        <f>'[1]Total UG Fem Enrol by HEI&amp;Disc'!D7</f>
        <v>40.180000000000007</v>
      </c>
      <c r="E7" s="2">
        <f>'[1]Total UG Fem Enrol by HEI&amp;Disc'!E7</f>
        <v>0</v>
      </c>
      <c r="F7" s="2">
        <f>'[1]Total UG Fem Enrol by HEI&amp;Disc'!F7</f>
        <v>33.090000000000003</v>
      </c>
      <c r="G7" s="2">
        <f>'[1]Total UG Fem Enrol by HEI&amp;Disc'!G7</f>
        <v>0</v>
      </c>
      <c r="H7" s="2">
        <f>'[1]Total UG Fem Enrol by HEI&amp;Disc'!H7</f>
        <v>25.64</v>
      </c>
      <c r="I7" s="2">
        <f>'[1]Total UG Fem Enrol by HEI&amp;Disc'!I7</f>
        <v>0</v>
      </c>
      <c r="J7" s="2">
        <f>'[1]Total UG Fem Enrol by HEI&amp;Disc'!J7</f>
        <v>37.9</v>
      </c>
      <c r="K7" s="2">
        <f>'[1]Total UG Fem Enrol by HEI&amp;Disc'!K7</f>
        <v>0.82</v>
      </c>
      <c r="L7" s="2">
        <f>'[1]Total UG Fem Enrol by HEI&amp;Disc'!L7</f>
        <v>33.82</v>
      </c>
      <c r="M7" s="2">
        <f>'[1]Total UG Fem Enrol by HEI&amp;Disc'!M7</f>
        <v>3.8200000000000003</v>
      </c>
      <c r="N7" s="2">
        <f>'[1]Total UG Fem Enrol by HEI&amp;Disc'!N7</f>
        <v>0</v>
      </c>
      <c r="O7" s="2">
        <f>'[1]Total UG Fem Enrol by HEI&amp;Disc'!O7</f>
        <v>0</v>
      </c>
      <c r="P7" s="2">
        <f>'[1]Total UG Fem Enrol by HEI&amp;Disc'!P7</f>
        <v>187.54</v>
      </c>
      <c r="Q7" s="2">
        <f>'[1]Total UG Fem Enrol by HEI&amp;Disc'!Q7</f>
        <v>420.71999999999997</v>
      </c>
    </row>
    <row r="8" spans="1:17">
      <c r="A8" t="s">
        <v>8</v>
      </c>
      <c r="B8" s="2">
        <f>'[1]Total UG Fem Enrol by HEI&amp;Disc'!B8</f>
        <v>0</v>
      </c>
      <c r="C8" s="2">
        <f>'[1]Total UG Fem Enrol by HEI&amp;Disc'!C8</f>
        <v>0</v>
      </c>
      <c r="D8" s="2">
        <f>'[1]Total UG Fem Enrol by HEI&amp;Disc'!D8</f>
        <v>141.19999999999999</v>
      </c>
      <c r="E8" s="2">
        <f>'[1]Total UG Fem Enrol by HEI&amp;Disc'!E8</f>
        <v>0</v>
      </c>
      <c r="F8" s="2">
        <f>'[1]Total UG Fem Enrol by HEI&amp;Disc'!F8</f>
        <v>24</v>
      </c>
      <c r="G8" s="2">
        <f>'[1]Total UG Fem Enrol by HEI&amp;Disc'!G8</f>
        <v>0</v>
      </c>
      <c r="H8" s="2">
        <f>'[1]Total UG Fem Enrol by HEI&amp;Disc'!H8</f>
        <v>0</v>
      </c>
      <c r="I8" s="2">
        <f>'[1]Total UG Fem Enrol by HEI&amp;Disc'!I8</f>
        <v>0</v>
      </c>
      <c r="J8" s="2">
        <f>'[1]Total UG Fem Enrol by HEI&amp;Disc'!J8</f>
        <v>133</v>
      </c>
      <c r="K8" s="2">
        <f>'[1]Total UG Fem Enrol by HEI&amp;Disc'!K8</f>
        <v>0</v>
      </c>
      <c r="L8" s="2">
        <f>'[1]Total UG Fem Enrol by HEI&amp;Disc'!L8</f>
        <v>81</v>
      </c>
      <c r="M8" s="2">
        <f>'[1]Total UG Fem Enrol by HEI&amp;Disc'!M8</f>
        <v>0</v>
      </c>
      <c r="N8" s="2">
        <f>'[1]Total UG Fem Enrol by HEI&amp;Disc'!N8</f>
        <v>63</v>
      </c>
      <c r="O8" s="2">
        <f>'[1]Total UG Fem Enrol by HEI&amp;Disc'!O8</f>
        <v>0</v>
      </c>
      <c r="P8" s="2">
        <f>'[1]Total UG Fem Enrol by HEI&amp;Disc'!P8</f>
        <v>0</v>
      </c>
      <c r="Q8" s="2">
        <f>'[1]Total UG Fem Enrol by HEI&amp;Disc'!Q8</f>
        <v>442.2</v>
      </c>
    </row>
    <row r="9" spans="1:17">
      <c r="A9" t="s">
        <v>9</v>
      </c>
      <c r="B9" s="2">
        <f>'[1]Total UG Fem Enrol by HEI&amp;Disc'!B9</f>
        <v>124.03</v>
      </c>
      <c r="C9" s="2">
        <f>'[1]Total UG Fem Enrol by HEI&amp;Disc'!C9</f>
        <v>227.63</v>
      </c>
      <c r="D9" s="2">
        <f>'[1]Total UG Fem Enrol by HEI&amp;Disc'!D9</f>
        <v>197</v>
      </c>
      <c r="E9" s="2">
        <f>'[1]Total UG Fem Enrol by HEI&amp;Disc'!E9</f>
        <v>102.1</v>
      </c>
      <c r="F9" s="2">
        <f>'[1]Total UG Fem Enrol by HEI&amp;Disc'!F9</f>
        <v>115.6</v>
      </c>
      <c r="G9" s="2">
        <f>'[1]Total UG Fem Enrol by HEI&amp;Disc'!G9</f>
        <v>65.040000000000006</v>
      </c>
      <c r="H9" s="2">
        <f>'[1]Total UG Fem Enrol by HEI&amp;Disc'!H9</f>
        <v>0</v>
      </c>
      <c r="I9" s="2">
        <f>'[1]Total UG Fem Enrol by HEI&amp;Disc'!I9</f>
        <v>42.46</v>
      </c>
      <c r="J9" s="2">
        <f>'[1]Total UG Fem Enrol by HEI&amp;Disc'!J9</f>
        <v>275.07</v>
      </c>
      <c r="K9" s="2">
        <f>'[1]Total UG Fem Enrol by HEI&amp;Disc'!K9</f>
        <v>0</v>
      </c>
      <c r="L9" s="2">
        <f>'[1]Total UG Fem Enrol by HEI&amp;Disc'!L9</f>
        <v>240.17</v>
      </c>
      <c r="M9" s="2">
        <f>'[1]Total UG Fem Enrol by HEI&amp;Disc'!M9</f>
        <v>26.44</v>
      </c>
      <c r="N9" s="2">
        <f>'[1]Total UG Fem Enrol by HEI&amp;Disc'!N9</f>
        <v>152.26999999999998</v>
      </c>
      <c r="O9" s="2">
        <f>'[1]Total UG Fem Enrol by HEI&amp;Disc'!O9</f>
        <v>50.2</v>
      </c>
      <c r="P9" s="2">
        <f>'[1]Total UG Fem Enrol by HEI&amp;Disc'!P9</f>
        <v>0</v>
      </c>
      <c r="Q9" s="2">
        <f>'[1]Total UG Fem Enrol by HEI&amp;Disc'!Q9</f>
        <v>1618.0100000000002</v>
      </c>
    </row>
    <row r="10" spans="1:17">
      <c r="A10" t="s">
        <v>10</v>
      </c>
      <c r="B10" s="2">
        <f>'[1]Total UG Fem Enrol by HEI&amp;Disc'!B10</f>
        <v>0</v>
      </c>
      <c r="C10" s="2">
        <f>'[1]Total UG Fem Enrol by HEI&amp;Disc'!C10</f>
        <v>31.908999999999999</v>
      </c>
      <c r="D10" s="2">
        <f>'[1]Total UG Fem Enrol by HEI&amp;Disc'!D10</f>
        <v>59.591000000000001</v>
      </c>
      <c r="E10" s="2">
        <f>'[1]Total UG Fem Enrol by HEI&amp;Disc'!E10</f>
        <v>0</v>
      </c>
      <c r="F10" s="2">
        <f>'[1]Total UG Fem Enrol by HEI&amp;Disc'!F10</f>
        <v>14.741</v>
      </c>
      <c r="G10" s="2">
        <f>'[1]Total UG Fem Enrol by HEI&amp;Disc'!G10</f>
        <v>0</v>
      </c>
      <c r="H10" s="2">
        <f>'[1]Total UG Fem Enrol by HEI&amp;Disc'!H10</f>
        <v>0</v>
      </c>
      <c r="I10" s="2">
        <f>'[1]Total UG Fem Enrol by HEI&amp;Disc'!I10</f>
        <v>0</v>
      </c>
      <c r="J10" s="2">
        <f>'[1]Total UG Fem Enrol by HEI&amp;Disc'!J10</f>
        <v>0</v>
      </c>
      <c r="K10" s="2">
        <f>'[1]Total UG Fem Enrol by HEI&amp;Disc'!K10</f>
        <v>0</v>
      </c>
      <c r="L10" s="2">
        <f>'[1]Total UG Fem Enrol by HEI&amp;Disc'!L10</f>
        <v>23.362000000000002</v>
      </c>
      <c r="M10" s="2">
        <f>'[1]Total UG Fem Enrol by HEI&amp;Disc'!M10</f>
        <v>0</v>
      </c>
      <c r="N10" s="2">
        <f>'[1]Total UG Fem Enrol by HEI&amp;Disc'!N10</f>
        <v>12.05</v>
      </c>
      <c r="O10" s="2">
        <f>'[1]Total UG Fem Enrol by HEI&amp;Disc'!O10</f>
        <v>0</v>
      </c>
      <c r="P10" s="2">
        <f>'[1]Total UG Fem Enrol by HEI&amp;Disc'!P10</f>
        <v>0</v>
      </c>
      <c r="Q10" s="2">
        <f>'[1]Total UG Fem Enrol by HEI&amp;Disc'!Q10</f>
        <v>141.65300000000002</v>
      </c>
    </row>
    <row r="11" spans="1:17">
      <c r="A11" t="s">
        <v>11</v>
      </c>
      <c r="B11" s="2">
        <f>'[1]Total UG Fem Enrol by HEI&amp;Disc'!B11</f>
        <v>0</v>
      </c>
      <c r="C11" s="2">
        <f>'[1]Total UG Fem Enrol by HEI&amp;Disc'!C11</f>
        <v>24.4</v>
      </c>
      <c r="D11" s="2">
        <f>'[1]Total UG Fem Enrol by HEI&amp;Disc'!D11</f>
        <v>0</v>
      </c>
      <c r="E11" s="2">
        <f>'[1]Total UG Fem Enrol by HEI&amp;Disc'!E11</f>
        <v>0</v>
      </c>
      <c r="F11" s="2">
        <f>'[1]Total UG Fem Enrol by HEI&amp;Disc'!F11</f>
        <v>0</v>
      </c>
      <c r="G11" s="2">
        <f>'[1]Total UG Fem Enrol by HEI&amp;Disc'!G11</f>
        <v>0</v>
      </c>
      <c r="H11" s="2">
        <f>'[1]Total UG Fem Enrol by HEI&amp;Disc'!H11</f>
        <v>0</v>
      </c>
      <c r="I11" s="2">
        <f>'[1]Total UG Fem Enrol by HEI&amp;Disc'!I11</f>
        <v>0</v>
      </c>
      <c r="J11" s="2">
        <f>'[1]Total UG Fem Enrol by HEI&amp;Disc'!J11</f>
        <v>0</v>
      </c>
      <c r="K11" s="2">
        <f>'[1]Total UG Fem Enrol by HEI&amp;Disc'!K11</f>
        <v>0</v>
      </c>
      <c r="L11" s="2">
        <f>'[1]Total UG Fem Enrol by HEI&amp;Disc'!L11</f>
        <v>11.35</v>
      </c>
      <c r="M11" s="2">
        <f>'[1]Total UG Fem Enrol by HEI&amp;Disc'!M11</f>
        <v>17.25</v>
      </c>
      <c r="N11" s="2">
        <f>'[1]Total UG Fem Enrol by HEI&amp;Disc'!N11</f>
        <v>0</v>
      </c>
      <c r="O11" s="2">
        <f>'[1]Total UG Fem Enrol by HEI&amp;Disc'!O11</f>
        <v>0</v>
      </c>
      <c r="P11" s="2">
        <f>'[1]Total UG Fem Enrol by HEI&amp;Disc'!P11</f>
        <v>0</v>
      </c>
      <c r="Q11" s="2">
        <f>'[1]Total UG Fem Enrol by HEI&amp;Disc'!Q11</f>
        <v>53</v>
      </c>
    </row>
    <row r="12" spans="1:17">
      <c r="A12" t="s">
        <v>12</v>
      </c>
      <c r="B12" s="2">
        <f>'[1]Total UG Fem Enrol by HEI&amp;Disc'!B12</f>
        <v>243.90000000000003</v>
      </c>
      <c r="C12" s="2">
        <f>'[1]Total UG Fem Enrol by HEI&amp;Disc'!C12</f>
        <v>176.2</v>
      </c>
      <c r="D12" s="2">
        <f>'[1]Total UG Fem Enrol by HEI&amp;Disc'!D12</f>
        <v>167.2</v>
      </c>
      <c r="E12" s="2">
        <f>'[1]Total UG Fem Enrol by HEI&amp;Disc'!E12</f>
        <v>49.8</v>
      </c>
      <c r="F12" s="2">
        <f>'[1]Total UG Fem Enrol by HEI&amp;Disc'!F12</f>
        <v>86.899999999999991</v>
      </c>
      <c r="G12" s="2">
        <f>'[1]Total UG Fem Enrol by HEI&amp;Disc'!G12</f>
        <v>0</v>
      </c>
      <c r="H12" s="2">
        <f>'[1]Total UG Fem Enrol by HEI&amp;Disc'!H12</f>
        <v>0</v>
      </c>
      <c r="I12" s="2">
        <f>'[1]Total UG Fem Enrol by HEI&amp;Disc'!I12</f>
        <v>0</v>
      </c>
      <c r="J12" s="2">
        <f>'[1]Total UG Fem Enrol by HEI&amp;Disc'!J12</f>
        <v>0</v>
      </c>
      <c r="K12" s="2">
        <f>'[1]Total UG Fem Enrol by HEI&amp;Disc'!K12</f>
        <v>79</v>
      </c>
      <c r="L12" s="2">
        <f>'[1]Total UG Fem Enrol by HEI&amp;Disc'!L12</f>
        <v>152.4</v>
      </c>
      <c r="M12" s="2">
        <f>'[1]Total UG Fem Enrol by HEI&amp;Disc'!M12</f>
        <v>16.3</v>
      </c>
      <c r="N12" s="2">
        <f>'[1]Total UG Fem Enrol by HEI&amp;Disc'!N12</f>
        <v>152.80000000000001</v>
      </c>
      <c r="O12" s="2">
        <f>'[1]Total UG Fem Enrol by HEI&amp;Disc'!O12</f>
        <v>0</v>
      </c>
      <c r="P12" s="2">
        <f>'[1]Total UG Fem Enrol by HEI&amp;Disc'!P12</f>
        <v>0</v>
      </c>
      <c r="Q12" s="2">
        <f>'[1]Total UG Fem Enrol by HEI&amp;Disc'!Q12</f>
        <v>1124.4999999999998</v>
      </c>
    </row>
    <row r="13" spans="1:17">
      <c r="A13" t="s">
        <v>13</v>
      </c>
      <c r="B13" s="2">
        <f>'[1]Total UG Fem Enrol by HEI&amp;Disc'!B13</f>
        <v>29.95</v>
      </c>
      <c r="C13" s="2">
        <f>'[1]Total UG Fem Enrol by HEI&amp;Disc'!C13</f>
        <v>129.68</v>
      </c>
      <c r="D13" s="2">
        <f>'[1]Total UG Fem Enrol by HEI&amp;Disc'!D13</f>
        <v>124.60999999999999</v>
      </c>
      <c r="E13" s="2">
        <f>'[1]Total UG Fem Enrol by HEI&amp;Disc'!E13</f>
        <v>35.290000000000006</v>
      </c>
      <c r="F13" s="2">
        <f>'[1]Total UG Fem Enrol by HEI&amp;Disc'!F13</f>
        <v>130.02000000000001</v>
      </c>
      <c r="G13" s="2">
        <f>'[1]Total UG Fem Enrol by HEI&amp;Disc'!G13</f>
        <v>59.96</v>
      </c>
      <c r="H13" s="2">
        <f>'[1]Total UG Fem Enrol by HEI&amp;Disc'!H13</f>
        <v>0</v>
      </c>
      <c r="I13" s="2">
        <f>'[1]Total UG Fem Enrol by HEI&amp;Disc'!I13</f>
        <v>0</v>
      </c>
      <c r="J13" s="2">
        <f>'[1]Total UG Fem Enrol by HEI&amp;Disc'!J13</f>
        <v>0</v>
      </c>
      <c r="K13" s="2">
        <f>'[1]Total UG Fem Enrol by HEI&amp;Disc'!K13</f>
        <v>51.300000000000004</v>
      </c>
      <c r="L13" s="2">
        <f>'[1]Total UG Fem Enrol by HEI&amp;Disc'!L13</f>
        <v>153.54999999999995</v>
      </c>
      <c r="M13" s="2">
        <f>'[1]Total UG Fem Enrol by HEI&amp;Disc'!M13</f>
        <v>0</v>
      </c>
      <c r="N13" s="2">
        <f>'[1]Total UG Fem Enrol by HEI&amp;Disc'!N13</f>
        <v>54.399999999999991</v>
      </c>
      <c r="O13" s="2">
        <f>'[1]Total UG Fem Enrol by HEI&amp;Disc'!O13</f>
        <v>0</v>
      </c>
      <c r="P13" s="2">
        <f>'[1]Total UG Fem Enrol by HEI&amp;Disc'!P13</f>
        <v>420.46000000000004</v>
      </c>
      <c r="Q13" s="2">
        <f>'[1]Total UG Fem Enrol by HEI&amp;Disc'!Q13</f>
        <v>1189.22</v>
      </c>
    </row>
    <row r="14" spans="1:17">
      <c r="A14" t="s">
        <v>14</v>
      </c>
      <c r="B14" s="2">
        <f>'[1]Total UG Fem Enrol by HEI&amp;Disc'!B14</f>
        <v>0</v>
      </c>
      <c r="C14" s="2">
        <f>'[1]Total UG Fem Enrol by HEI&amp;Disc'!C14</f>
        <v>0</v>
      </c>
      <c r="D14" s="2">
        <f>'[1]Total UG Fem Enrol by HEI&amp;Disc'!D14</f>
        <v>45.5</v>
      </c>
      <c r="E14" s="2">
        <f>'[1]Total UG Fem Enrol by HEI&amp;Disc'!E14</f>
        <v>18.5</v>
      </c>
      <c r="F14" s="2">
        <f>'[1]Total UG Fem Enrol by HEI&amp;Disc'!F14</f>
        <v>20.5</v>
      </c>
      <c r="G14" s="2">
        <f>'[1]Total UG Fem Enrol by HEI&amp;Disc'!G14</f>
        <v>0</v>
      </c>
      <c r="H14" s="2">
        <f>'[1]Total UG Fem Enrol by HEI&amp;Disc'!H14</f>
        <v>0</v>
      </c>
      <c r="I14" s="2">
        <f>'[1]Total UG Fem Enrol by HEI&amp;Disc'!I14</f>
        <v>0</v>
      </c>
      <c r="J14" s="2">
        <f>'[1]Total UG Fem Enrol by HEI&amp;Disc'!J14</f>
        <v>0</v>
      </c>
      <c r="K14" s="2">
        <f>'[1]Total UG Fem Enrol by HEI&amp;Disc'!K14</f>
        <v>0</v>
      </c>
      <c r="L14" s="2">
        <f>'[1]Total UG Fem Enrol by HEI&amp;Disc'!L14</f>
        <v>51.5</v>
      </c>
      <c r="M14" s="2">
        <f>'[1]Total UG Fem Enrol by HEI&amp;Disc'!M14</f>
        <v>0</v>
      </c>
      <c r="N14" s="2">
        <f>'[1]Total UG Fem Enrol by HEI&amp;Disc'!N14</f>
        <v>0</v>
      </c>
      <c r="O14" s="2">
        <f>'[1]Total UG Fem Enrol by HEI&amp;Disc'!O14</f>
        <v>46</v>
      </c>
      <c r="P14" s="2">
        <f>'[1]Total UG Fem Enrol by HEI&amp;Disc'!P14</f>
        <v>107</v>
      </c>
      <c r="Q14" s="2">
        <f>'[1]Total UG Fem Enrol by HEI&amp;Disc'!Q14</f>
        <v>289</v>
      </c>
    </row>
    <row r="15" spans="1:17">
      <c r="A15" t="s">
        <v>16</v>
      </c>
      <c r="B15" s="2">
        <f>'[1]Total UG Fem Enrol by HEI&amp;Disc'!B15</f>
        <v>0</v>
      </c>
      <c r="C15" s="2">
        <f>'[1]Total UG Fem Enrol by HEI&amp;Disc'!C15</f>
        <v>146</v>
      </c>
      <c r="D15" s="2">
        <f>'[1]Total UG Fem Enrol by HEI&amp;Disc'!D15</f>
        <v>114</v>
      </c>
      <c r="E15" s="2">
        <f>'[1]Total UG Fem Enrol by HEI&amp;Disc'!E15</f>
        <v>98</v>
      </c>
      <c r="F15" s="2">
        <f>'[1]Total UG Fem Enrol by HEI&amp;Disc'!F15</f>
        <v>50</v>
      </c>
      <c r="G15" s="2">
        <f>'[1]Total UG Fem Enrol by HEI&amp;Disc'!G15</f>
        <v>48</v>
      </c>
      <c r="H15" s="2">
        <f>'[1]Total UG Fem Enrol by HEI&amp;Disc'!H15</f>
        <v>0</v>
      </c>
      <c r="I15" s="2">
        <f>'[1]Total UG Fem Enrol by HEI&amp;Disc'!I15</f>
        <v>40</v>
      </c>
      <c r="J15" s="2">
        <f>'[1]Total UG Fem Enrol by HEI&amp;Disc'!J15</f>
        <v>0</v>
      </c>
      <c r="K15" s="2">
        <f>'[1]Total UG Fem Enrol by HEI&amp;Disc'!K15</f>
        <v>0</v>
      </c>
      <c r="L15" s="2">
        <f>'[1]Total UG Fem Enrol by HEI&amp;Disc'!L15</f>
        <v>148</v>
      </c>
      <c r="M15" s="2">
        <f>'[1]Total UG Fem Enrol by HEI&amp;Disc'!M15</f>
        <v>18</v>
      </c>
      <c r="N15" s="2">
        <f>'[1]Total UG Fem Enrol by HEI&amp;Disc'!N15</f>
        <v>0</v>
      </c>
      <c r="O15" s="2">
        <f>'[1]Total UG Fem Enrol by HEI&amp;Disc'!O15</f>
        <v>83</v>
      </c>
      <c r="P15" s="2">
        <f>'[1]Total UG Fem Enrol by HEI&amp;Disc'!P15</f>
        <v>252</v>
      </c>
      <c r="Q15" s="2">
        <f>'[1]Total UG Fem Enrol by HEI&amp;Disc'!Q15</f>
        <v>997</v>
      </c>
    </row>
    <row r="16" spans="1:17">
      <c r="A16" t="s">
        <v>17</v>
      </c>
      <c r="B16" s="2">
        <f>'[1]Total UG Fem Enrol by HEI&amp;Disc'!B16</f>
        <v>0</v>
      </c>
      <c r="C16" s="2">
        <f>'[1]Total UG Fem Enrol by HEI&amp;Disc'!C16</f>
        <v>7</v>
      </c>
      <c r="D16" s="2">
        <f>'[1]Total UG Fem Enrol by HEI&amp;Disc'!D16</f>
        <v>11</v>
      </c>
      <c r="E16" s="2">
        <f>'[1]Total UG Fem Enrol by HEI&amp;Disc'!E16</f>
        <v>5</v>
      </c>
      <c r="F16" s="2">
        <f>'[1]Total UG Fem Enrol by HEI&amp;Disc'!F16</f>
        <v>6</v>
      </c>
      <c r="G16" s="2">
        <f>'[1]Total UG Fem Enrol by HEI&amp;Disc'!G16</f>
        <v>0</v>
      </c>
      <c r="H16" s="2">
        <f>'[1]Total UG Fem Enrol by HEI&amp;Disc'!H16</f>
        <v>0</v>
      </c>
      <c r="I16" s="2">
        <f>'[1]Total UG Fem Enrol by HEI&amp;Disc'!I16</f>
        <v>0</v>
      </c>
      <c r="J16" s="2">
        <f>'[1]Total UG Fem Enrol by HEI&amp;Disc'!J16</f>
        <v>0</v>
      </c>
      <c r="K16" s="2">
        <f>'[1]Total UG Fem Enrol by HEI&amp;Disc'!K16</f>
        <v>0</v>
      </c>
      <c r="L16" s="2">
        <f>'[1]Total UG Fem Enrol by HEI&amp;Disc'!L16</f>
        <v>12</v>
      </c>
      <c r="M16" s="2">
        <f>'[1]Total UG Fem Enrol by HEI&amp;Disc'!M16</f>
        <v>0</v>
      </c>
      <c r="N16" s="2">
        <f>'[1]Total UG Fem Enrol by HEI&amp;Disc'!N16</f>
        <v>0</v>
      </c>
      <c r="O16" s="2">
        <f>'[1]Total UG Fem Enrol by HEI&amp;Disc'!O16</f>
        <v>19</v>
      </c>
      <c r="P16" s="2">
        <f>'[1]Total UG Fem Enrol by HEI&amp;Disc'!P16</f>
        <v>25</v>
      </c>
      <c r="Q16" s="2">
        <f>'[1]Total UG Fem Enrol by HEI&amp;Disc'!Q16</f>
        <v>85</v>
      </c>
    </row>
    <row r="17" spans="1:17">
      <c r="A17" t="s">
        <v>18</v>
      </c>
      <c r="B17" s="2">
        <f>'[1]Total UG Fem Enrol by HEI&amp;Disc'!B17</f>
        <v>177.7</v>
      </c>
      <c r="C17" s="2">
        <f>'[1]Total UG Fem Enrol by HEI&amp;Disc'!C17</f>
        <v>136</v>
      </c>
      <c r="D17" s="2">
        <f>'[1]Total UG Fem Enrol by HEI&amp;Disc'!D17</f>
        <v>169.7</v>
      </c>
      <c r="E17" s="2">
        <f>'[1]Total UG Fem Enrol by HEI&amp;Disc'!E17</f>
        <v>99.6</v>
      </c>
      <c r="F17" s="2">
        <f>'[1]Total UG Fem Enrol by HEI&amp;Disc'!F17</f>
        <v>90</v>
      </c>
      <c r="G17" s="2">
        <f>'[1]Total UG Fem Enrol by HEI&amp;Disc'!G17</f>
        <v>0</v>
      </c>
      <c r="H17" s="2">
        <f>'[1]Total UG Fem Enrol by HEI&amp;Disc'!H17</f>
        <v>0</v>
      </c>
      <c r="I17" s="2">
        <f>'[1]Total UG Fem Enrol by HEI&amp;Disc'!I17</f>
        <v>0</v>
      </c>
      <c r="J17" s="2">
        <f>'[1]Total UG Fem Enrol by HEI&amp;Disc'!J17</f>
        <v>85.4</v>
      </c>
      <c r="K17" s="2">
        <f>'[1]Total UG Fem Enrol by HEI&amp;Disc'!K17</f>
        <v>0</v>
      </c>
      <c r="L17" s="2">
        <f>'[1]Total UG Fem Enrol by HEI&amp;Disc'!L17</f>
        <v>101.5</v>
      </c>
      <c r="M17" s="2">
        <f>'[1]Total UG Fem Enrol by HEI&amp;Disc'!M17</f>
        <v>0</v>
      </c>
      <c r="N17" s="2">
        <f>'[1]Total UG Fem Enrol by HEI&amp;Disc'!N17</f>
        <v>0</v>
      </c>
      <c r="O17" s="2">
        <f>'[1]Total UG Fem Enrol by HEI&amp;Disc'!O17</f>
        <v>77.7</v>
      </c>
      <c r="P17" s="2">
        <f>'[1]Total UG Fem Enrol by HEI&amp;Disc'!P17</f>
        <v>18.869</v>
      </c>
      <c r="Q17" s="2">
        <f>'[1]Total UG Fem Enrol by HEI&amp;Disc'!Q17</f>
        <v>956.46900000000005</v>
      </c>
    </row>
    <row r="18" spans="1:17">
      <c r="A18" t="s">
        <v>19</v>
      </c>
      <c r="B18" s="2">
        <f>'[1]Total UG Fem Enrol by HEI&amp;Disc'!B18</f>
        <v>0</v>
      </c>
      <c r="C18" s="2">
        <f>'[1]Total UG Fem Enrol by HEI&amp;Disc'!C18</f>
        <v>0</v>
      </c>
      <c r="D18" s="2">
        <f>'[1]Total UG Fem Enrol by HEI&amp;Disc'!D18</f>
        <v>0</v>
      </c>
      <c r="E18" s="2">
        <f>'[1]Total UG Fem Enrol by HEI&amp;Disc'!E18</f>
        <v>0</v>
      </c>
      <c r="F18" s="2">
        <f>'[1]Total UG Fem Enrol by HEI&amp;Disc'!F18</f>
        <v>0</v>
      </c>
      <c r="G18" s="2">
        <f>'[1]Total UG Fem Enrol by HEI&amp;Disc'!G18</f>
        <v>0</v>
      </c>
      <c r="H18" s="2">
        <f>'[1]Total UG Fem Enrol by HEI&amp;Disc'!H18</f>
        <v>0</v>
      </c>
      <c r="I18" s="2">
        <f>'[1]Total UG Fem Enrol by HEI&amp;Disc'!I18</f>
        <v>0</v>
      </c>
      <c r="J18" s="2">
        <f>'[1]Total UG Fem Enrol by HEI&amp;Disc'!J18</f>
        <v>0</v>
      </c>
      <c r="K18" s="2">
        <f>'[1]Total UG Fem Enrol by HEI&amp;Disc'!K18</f>
        <v>0</v>
      </c>
      <c r="L18" s="2">
        <f>'[1]Total UG Fem Enrol by HEI&amp;Disc'!L18</f>
        <v>0</v>
      </c>
      <c r="M18" s="2">
        <f>'[1]Total UG Fem Enrol by HEI&amp;Disc'!M18</f>
        <v>0</v>
      </c>
      <c r="N18" s="2">
        <f>'[1]Total UG Fem Enrol by HEI&amp;Disc'!N18</f>
        <v>0</v>
      </c>
      <c r="O18" s="2">
        <f>'[1]Total UG Fem Enrol by HEI&amp;Disc'!O18</f>
        <v>0</v>
      </c>
      <c r="P18" s="2">
        <f>'[1]Total UG Fem Enrol by HEI&amp;Disc'!P18</f>
        <v>0</v>
      </c>
      <c r="Q18" s="2">
        <f>'[1]Total UG Fem Enrol by HEI&amp;Disc'!Q18</f>
        <v>0</v>
      </c>
    </row>
    <row r="19" spans="1:17">
      <c r="A19" t="s">
        <v>20</v>
      </c>
      <c r="B19" s="2">
        <f>'[1]Total UG Fem Enrol by HEI&amp;Disc'!B19</f>
        <v>3.96</v>
      </c>
      <c r="C19" s="2">
        <f>'[1]Total UG Fem Enrol by HEI&amp;Disc'!C19</f>
        <v>0</v>
      </c>
      <c r="D19" s="2">
        <f>'[1]Total UG Fem Enrol by HEI&amp;Disc'!D19</f>
        <v>0</v>
      </c>
      <c r="E19" s="2">
        <f>'[1]Total UG Fem Enrol by HEI&amp;Disc'!E19</f>
        <v>19.329999999999998</v>
      </c>
      <c r="F19" s="2">
        <f>'[1]Total UG Fem Enrol by HEI&amp;Disc'!F19</f>
        <v>0</v>
      </c>
      <c r="G19" s="2">
        <f>'[1]Total UG Fem Enrol by HEI&amp;Disc'!G19</f>
        <v>0.83</v>
      </c>
      <c r="H19" s="2">
        <f>'[1]Total UG Fem Enrol by HEI&amp;Disc'!H19</f>
        <v>10.4</v>
      </c>
      <c r="I19" s="2">
        <f>'[1]Total UG Fem Enrol by HEI&amp;Disc'!I19</f>
        <v>0</v>
      </c>
      <c r="J19" s="2">
        <f>'[1]Total UG Fem Enrol by HEI&amp;Disc'!J19</f>
        <v>0</v>
      </c>
      <c r="K19" s="2">
        <f>'[1]Total UG Fem Enrol by HEI&amp;Disc'!K19</f>
        <v>0</v>
      </c>
      <c r="L19" s="2">
        <f>'[1]Total UG Fem Enrol by HEI&amp;Disc'!L19</f>
        <v>12.37</v>
      </c>
      <c r="M19" s="2">
        <f>'[1]Total UG Fem Enrol by HEI&amp;Disc'!M19</f>
        <v>0</v>
      </c>
      <c r="N19" s="2">
        <f>'[1]Total UG Fem Enrol by HEI&amp;Disc'!N19</f>
        <v>5.43</v>
      </c>
      <c r="O19" s="2">
        <f>'[1]Total UG Fem Enrol by HEI&amp;Disc'!O19</f>
        <v>6.26</v>
      </c>
      <c r="P19" s="2">
        <f>'[1]Total UG Fem Enrol by HEI&amp;Disc'!P19</f>
        <v>13.9</v>
      </c>
      <c r="Q19" s="2">
        <f>'[1]Total UG Fem Enrol by HEI&amp;Disc'!Q19</f>
        <v>72.47999999999999</v>
      </c>
    </row>
    <row r="20" spans="1:17">
      <c r="A20" t="s">
        <v>27</v>
      </c>
      <c r="B20" s="2">
        <f>'[1]Total UG Fem Enrol by HEI&amp;Disc'!B20</f>
        <v>0</v>
      </c>
      <c r="C20" s="2">
        <f>'[1]Total UG Fem Enrol by HEI&amp;Disc'!C20</f>
        <v>0</v>
      </c>
      <c r="D20" s="2">
        <f>'[1]Total UG Fem Enrol by HEI&amp;Disc'!D20</f>
        <v>0</v>
      </c>
      <c r="E20" s="2">
        <f>'[1]Total UG Fem Enrol by HEI&amp;Disc'!E20</f>
        <v>0</v>
      </c>
      <c r="F20" s="2">
        <f>'[1]Total UG Fem Enrol by HEI&amp;Disc'!F20</f>
        <v>0</v>
      </c>
      <c r="G20" s="2">
        <f>'[1]Total UG Fem Enrol by HEI&amp;Disc'!G20</f>
        <v>0</v>
      </c>
      <c r="H20" s="2">
        <f>'[1]Total UG Fem Enrol by HEI&amp;Disc'!H20</f>
        <v>0</v>
      </c>
      <c r="I20" s="2">
        <f>'[1]Total UG Fem Enrol by HEI&amp;Disc'!I20</f>
        <v>0</v>
      </c>
      <c r="J20" s="2">
        <f>'[1]Total UG Fem Enrol by HEI&amp;Disc'!J20</f>
        <v>0</v>
      </c>
      <c r="K20" s="2">
        <f>'[1]Total UG Fem Enrol by HEI&amp;Disc'!K20</f>
        <v>0</v>
      </c>
      <c r="L20" s="2">
        <f>'[1]Total UG Fem Enrol by HEI&amp;Disc'!L20</f>
        <v>0</v>
      </c>
      <c r="M20" s="2">
        <f>'[1]Total UG Fem Enrol by HEI&amp;Disc'!M20</f>
        <v>0</v>
      </c>
      <c r="N20" s="2">
        <f>'[1]Total UG Fem Enrol by HEI&amp;Disc'!N20</f>
        <v>0</v>
      </c>
      <c r="O20" s="2">
        <f>'[1]Total UG Fem Enrol by HEI&amp;Disc'!O20</f>
        <v>0</v>
      </c>
      <c r="P20" s="2">
        <f>'[1]Total UG Fem Enrol by HEI&amp;Disc'!P20</f>
        <v>0</v>
      </c>
      <c r="Q20" s="2">
        <f>'[1]Total UG Fem Enrol by HEI&amp;Disc'!Q20</f>
        <v>0</v>
      </c>
    </row>
    <row r="21" spans="1:17">
      <c r="A21" t="s">
        <v>28</v>
      </c>
      <c r="B21" s="2">
        <f>'[1]Total UG Fem Enrol by HEI&amp;Disc'!B21</f>
        <v>0</v>
      </c>
      <c r="C21" s="2">
        <f>'[1]Total UG Fem Enrol by HEI&amp;Disc'!C21</f>
        <v>0</v>
      </c>
      <c r="D21" s="2">
        <f>'[1]Total UG Fem Enrol by HEI&amp;Disc'!D21</f>
        <v>28.5</v>
      </c>
      <c r="E21" s="2">
        <f>'[1]Total UG Fem Enrol by HEI&amp;Disc'!E21</f>
        <v>0</v>
      </c>
      <c r="F21" s="2">
        <f>'[1]Total UG Fem Enrol by HEI&amp;Disc'!F21</f>
        <v>13</v>
      </c>
      <c r="G21" s="2">
        <f>'[1]Total UG Fem Enrol by HEI&amp;Disc'!G21</f>
        <v>0</v>
      </c>
      <c r="H21" s="2">
        <f>'[1]Total UG Fem Enrol by HEI&amp;Disc'!H21</f>
        <v>0</v>
      </c>
      <c r="I21" s="2">
        <f>'[1]Total UG Fem Enrol by HEI&amp;Disc'!I21</f>
        <v>0</v>
      </c>
      <c r="J21" s="2">
        <f>'[1]Total UG Fem Enrol by HEI&amp;Disc'!J21</f>
        <v>0</v>
      </c>
      <c r="K21" s="2">
        <f>'[1]Total UG Fem Enrol by HEI&amp;Disc'!K21</f>
        <v>0</v>
      </c>
      <c r="L21" s="2">
        <f>'[1]Total UG Fem Enrol by HEI&amp;Disc'!L21</f>
        <v>22.5</v>
      </c>
      <c r="M21" s="2">
        <f>'[1]Total UG Fem Enrol by HEI&amp;Disc'!M21</f>
        <v>0</v>
      </c>
      <c r="N21" s="2">
        <f>'[1]Total UG Fem Enrol by HEI&amp;Disc'!N21</f>
        <v>0</v>
      </c>
      <c r="O21" s="2">
        <f>'[1]Total UG Fem Enrol by HEI&amp;Disc'!O21</f>
        <v>0</v>
      </c>
      <c r="P21" s="2">
        <f>'[1]Total UG Fem Enrol by HEI&amp;Disc'!P21</f>
        <v>0</v>
      </c>
      <c r="Q21" s="2">
        <f>'[1]Total UG Fem Enrol by HEI&amp;Disc'!Q21</f>
        <v>64</v>
      </c>
    </row>
    <row r="22" spans="1:17">
      <c r="A22" t="s">
        <v>29</v>
      </c>
      <c r="B22" s="2">
        <f>'[1]Total UG Fem Enrol by HEI&amp;Disc'!B22</f>
        <v>72.83</v>
      </c>
      <c r="C22" s="2">
        <f>'[1]Total UG Fem Enrol by HEI&amp;Disc'!C22</f>
        <v>27.37</v>
      </c>
      <c r="D22" s="2">
        <f>'[1]Total UG Fem Enrol by HEI&amp;Disc'!D22</f>
        <v>85.1</v>
      </c>
      <c r="E22" s="2">
        <f>'[1]Total UG Fem Enrol by HEI&amp;Disc'!E22</f>
        <v>17.96</v>
      </c>
      <c r="F22" s="2">
        <f>'[1]Total UG Fem Enrol by HEI&amp;Disc'!F22</f>
        <v>16</v>
      </c>
      <c r="G22" s="2">
        <f>'[1]Total UG Fem Enrol by HEI&amp;Disc'!G22</f>
        <v>0</v>
      </c>
      <c r="H22" s="2">
        <f>'[1]Total UG Fem Enrol by HEI&amp;Disc'!H22</f>
        <v>0</v>
      </c>
      <c r="I22" s="2">
        <f>'[1]Total UG Fem Enrol by HEI&amp;Disc'!I22</f>
        <v>0</v>
      </c>
      <c r="J22" s="2">
        <f>'[1]Total UG Fem Enrol by HEI&amp;Disc'!J22</f>
        <v>0</v>
      </c>
      <c r="K22" s="2">
        <f>'[1]Total UG Fem Enrol by HEI&amp;Disc'!K22</f>
        <v>0</v>
      </c>
      <c r="L22" s="2">
        <f>'[1]Total UG Fem Enrol by HEI&amp;Disc'!L22</f>
        <v>68.83</v>
      </c>
      <c r="M22" s="2">
        <f>'[1]Total UG Fem Enrol by HEI&amp;Disc'!M22</f>
        <v>0</v>
      </c>
      <c r="N22" s="2">
        <f>'[1]Total UG Fem Enrol by HEI&amp;Disc'!N22</f>
        <v>0</v>
      </c>
      <c r="O22" s="2">
        <f>'[1]Total UG Fem Enrol by HEI&amp;Disc'!O22</f>
        <v>0</v>
      </c>
      <c r="P22" s="2">
        <f>'[1]Total UG Fem Enrol by HEI&amp;Disc'!P22</f>
        <v>0</v>
      </c>
      <c r="Q22" s="2">
        <f>'[1]Total UG Fem Enrol by HEI&amp;Disc'!Q22</f>
        <v>288.09000000000003</v>
      </c>
    </row>
    <row r="23" spans="1:17">
      <c r="A23" t="s">
        <v>30</v>
      </c>
      <c r="B23" s="2">
        <f>'[1]Total UG Fem Enrol by HEI&amp;Disc'!B23</f>
        <v>0</v>
      </c>
      <c r="C23" s="2">
        <f>'[1]Total UG Fem Enrol by HEI&amp;Disc'!C23</f>
        <v>0</v>
      </c>
      <c r="D23" s="2">
        <f>'[1]Total UG Fem Enrol by HEI&amp;Disc'!D23</f>
        <v>23.64</v>
      </c>
      <c r="E23" s="2">
        <f>'[1]Total UG Fem Enrol by HEI&amp;Disc'!E23</f>
        <v>3.17</v>
      </c>
      <c r="F23" s="2">
        <f>'[1]Total UG Fem Enrol by HEI&amp;Disc'!F23</f>
        <v>7.14</v>
      </c>
      <c r="G23" s="2">
        <f>'[1]Total UG Fem Enrol by HEI&amp;Disc'!G23</f>
        <v>0</v>
      </c>
      <c r="H23" s="2">
        <f>'[1]Total UG Fem Enrol by HEI&amp;Disc'!H23</f>
        <v>0</v>
      </c>
      <c r="I23" s="2">
        <f>'[1]Total UG Fem Enrol by HEI&amp;Disc'!I23</f>
        <v>5.9399999999999995</v>
      </c>
      <c r="J23" s="2">
        <f>'[1]Total UG Fem Enrol by HEI&amp;Disc'!J23</f>
        <v>0</v>
      </c>
      <c r="K23" s="2">
        <f>'[1]Total UG Fem Enrol by HEI&amp;Disc'!K23</f>
        <v>0</v>
      </c>
      <c r="L23" s="2">
        <f>'[1]Total UG Fem Enrol by HEI&amp;Disc'!L23</f>
        <v>6.63</v>
      </c>
      <c r="M23" s="2">
        <f>'[1]Total UG Fem Enrol by HEI&amp;Disc'!M23</f>
        <v>0</v>
      </c>
      <c r="N23" s="2">
        <f>'[1]Total UG Fem Enrol by HEI&amp;Disc'!N23</f>
        <v>0</v>
      </c>
      <c r="O23" s="2">
        <f>'[1]Total UG Fem Enrol by HEI&amp;Disc'!O23</f>
        <v>0</v>
      </c>
      <c r="P23" s="2">
        <f>'[1]Total UG Fem Enrol by HEI&amp;Disc'!P23</f>
        <v>0</v>
      </c>
      <c r="Q23" s="2">
        <f>'[1]Total UG Fem Enrol by HEI&amp;Disc'!Q23</f>
        <v>46.52</v>
      </c>
    </row>
    <row r="24" spans="1:17">
      <c r="A24" t="s">
        <v>31</v>
      </c>
      <c r="B24" s="2">
        <f>'[1]Total UG Fem Enrol by HEI&amp;Disc'!B24</f>
        <v>0</v>
      </c>
      <c r="C24" s="2">
        <f>'[1]Total UG Fem Enrol by HEI&amp;Disc'!C24</f>
        <v>0</v>
      </c>
      <c r="D24" s="2">
        <f>'[1]Total UG Fem Enrol by HEI&amp;Disc'!D24</f>
        <v>5.5699999999999994</v>
      </c>
      <c r="E24" s="2">
        <f>'[1]Total UG Fem Enrol by HEI&amp;Disc'!E24</f>
        <v>0</v>
      </c>
      <c r="F24" s="2">
        <f>'[1]Total UG Fem Enrol by HEI&amp;Disc'!F24</f>
        <v>1.9</v>
      </c>
      <c r="G24" s="2">
        <f>'[1]Total UG Fem Enrol by HEI&amp;Disc'!G24</f>
        <v>0</v>
      </c>
      <c r="H24" s="2">
        <f>'[1]Total UG Fem Enrol by HEI&amp;Disc'!H24</f>
        <v>0</v>
      </c>
      <c r="I24" s="2">
        <f>'[1]Total UG Fem Enrol by HEI&amp;Disc'!I24</f>
        <v>0</v>
      </c>
      <c r="J24" s="2">
        <f>'[1]Total UG Fem Enrol by HEI&amp;Disc'!J24</f>
        <v>0</v>
      </c>
      <c r="K24" s="2">
        <f>'[1]Total UG Fem Enrol by HEI&amp;Disc'!K24</f>
        <v>0</v>
      </c>
      <c r="L24" s="2">
        <f>'[1]Total UG Fem Enrol by HEI&amp;Disc'!L24</f>
        <v>2.5</v>
      </c>
      <c r="M24" s="2">
        <f>'[1]Total UG Fem Enrol by HEI&amp;Disc'!M24</f>
        <v>0</v>
      </c>
      <c r="N24" s="2">
        <f>'[1]Total UG Fem Enrol by HEI&amp;Disc'!N24</f>
        <v>0</v>
      </c>
      <c r="O24" s="2">
        <f>'[1]Total UG Fem Enrol by HEI&amp;Disc'!O24</f>
        <v>0</v>
      </c>
      <c r="P24" s="2">
        <f>'[1]Total UG Fem Enrol by HEI&amp;Disc'!P24</f>
        <v>0</v>
      </c>
      <c r="Q24" s="2">
        <f>'[1]Total UG Fem Enrol by HEI&amp;Disc'!Q24</f>
        <v>9.9699999999999989</v>
      </c>
    </row>
    <row r="25" spans="1:17">
      <c r="A25" t="s">
        <v>32</v>
      </c>
      <c r="B25" s="2">
        <f>'[1]Total UG Fem Enrol by HEI&amp;Disc'!B25</f>
        <v>0</v>
      </c>
      <c r="C25" s="2">
        <f>'[1]Total UG Fem Enrol by HEI&amp;Disc'!C25</f>
        <v>0</v>
      </c>
      <c r="D25" s="2">
        <f>'[1]Total UG Fem Enrol by HEI&amp;Disc'!D25</f>
        <v>0</v>
      </c>
      <c r="E25" s="2">
        <f>'[1]Total UG Fem Enrol by HEI&amp;Disc'!E25</f>
        <v>0</v>
      </c>
      <c r="F25" s="2">
        <f>'[1]Total UG Fem Enrol by HEI&amp;Disc'!F25</f>
        <v>14.867000000000001</v>
      </c>
      <c r="G25" s="2">
        <f>'[1]Total UG Fem Enrol by HEI&amp;Disc'!G25</f>
        <v>0</v>
      </c>
      <c r="H25" s="2">
        <f>'[1]Total UG Fem Enrol by HEI&amp;Disc'!H25</f>
        <v>0</v>
      </c>
      <c r="I25" s="2">
        <f>'[1]Total UG Fem Enrol by HEI&amp;Disc'!I25</f>
        <v>0</v>
      </c>
      <c r="J25" s="2">
        <f>'[1]Total UG Fem Enrol by HEI&amp;Disc'!J25</f>
        <v>33.965999999999994</v>
      </c>
      <c r="K25" s="2">
        <f>'[1]Total UG Fem Enrol by HEI&amp;Disc'!K25</f>
        <v>0</v>
      </c>
      <c r="L25" s="2">
        <f>'[1]Total UG Fem Enrol by HEI&amp;Disc'!L25</f>
        <v>17.399999999999999</v>
      </c>
      <c r="M25" s="2">
        <f>'[1]Total UG Fem Enrol by HEI&amp;Disc'!M25</f>
        <v>0</v>
      </c>
      <c r="N25" s="2">
        <f>'[1]Total UG Fem Enrol by HEI&amp;Disc'!N25</f>
        <v>0</v>
      </c>
      <c r="O25" s="2">
        <f>'[1]Total UG Fem Enrol by HEI&amp;Disc'!O25</f>
        <v>0</v>
      </c>
      <c r="P25" s="2">
        <f>'[1]Total UG Fem Enrol by HEI&amp;Disc'!P25</f>
        <v>0</v>
      </c>
      <c r="Q25" s="2">
        <f>'[1]Total UG Fem Enrol by HEI&amp;Disc'!Q25</f>
        <v>66.233000000000004</v>
      </c>
    </row>
    <row r="26" spans="1:17">
      <c r="A26" t="s">
        <v>33</v>
      </c>
      <c r="B26" s="2">
        <f>'[1]Total UG Fem Enrol by HEI&amp;Disc'!B26</f>
        <v>0</v>
      </c>
      <c r="C26" s="2">
        <f>'[1]Total UG Fem Enrol by HEI&amp;Disc'!C26</f>
        <v>0</v>
      </c>
      <c r="D26" s="2">
        <f>'[1]Total UG Fem Enrol by HEI&amp;Disc'!D26</f>
        <v>0</v>
      </c>
      <c r="E26" s="2">
        <f>'[1]Total UG Fem Enrol by HEI&amp;Disc'!E26</f>
        <v>0</v>
      </c>
      <c r="F26" s="2">
        <f>'[1]Total UG Fem Enrol by HEI&amp;Disc'!F26</f>
        <v>5.33</v>
      </c>
      <c r="G26" s="2">
        <f>'[1]Total UG Fem Enrol by HEI&amp;Disc'!G26</f>
        <v>0</v>
      </c>
      <c r="H26" s="2">
        <f>'[1]Total UG Fem Enrol by HEI&amp;Disc'!H26</f>
        <v>0</v>
      </c>
      <c r="I26" s="2">
        <f>'[1]Total UG Fem Enrol by HEI&amp;Disc'!I26</f>
        <v>0</v>
      </c>
      <c r="J26" s="2">
        <f>'[1]Total UG Fem Enrol by HEI&amp;Disc'!J26</f>
        <v>0</v>
      </c>
      <c r="K26" s="2">
        <f>'[1]Total UG Fem Enrol by HEI&amp;Disc'!K26</f>
        <v>0</v>
      </c>
      <c r="L26" s="2">
        <f>'[1]Total UG Fem Enrol by HEI&amp;Disc'!L26</f>
        <v>3</v>
      </c>
      <c r="M26" s="2">
        <f>'[1]Total UG Fem Enrol by HEI&amp;Disc'!M26</f>
        <v>0</v>
      </c>
      <c r="N26" s="2">
        <f>'[1]Total UG Fem Enrol by HEI&amp;Disc'!N26</f>
        <v>0</v>
      </c>
      <c r="O26" s="2">
        <f>'[1]Total UG Fem Enrol by HEI&amp;Disc'!O26</f>
        <v>0</v>
      </c>
      <c r="P26" s="2">
        <f>'[1]Total UG Fem Enrol by HEI&amp;Disc'!P26</f>
        <v>0</v>
      </c>
      <c r="Q26" s="2">
        <f>'[1]Total UG Fem Enrol by HEI&amp;Disc'!Q26</f>
        <v>8.33</v>
      </c>
    </row>
    <row r="27" spans="1:17">
      <c r="A27" t="s">
        <v>48</v>
      </c>
      <c r="B27" s="2">
        <f>'[1]Total UG Fem Enrol by HEI&amp;Disc'!B27</f>
        <v>0</v>
      </c>
      <c r="C27" s="2">
        <f>'[1]Total UG Fem Enrol by HEI&amp;Disc'!C27</f>
        <v>0</v>
      </c>
      <c r="D27" s="2">
        <f>'[1]Total UG Fem Enrol by HEI&amp;Disc'!D27</f>
        <v>0</v>
      </c>
      <c r="E27" s="2">
        <f>'[1]Total UG Fem Enrol by HEI&amp;Disc'!E27</f>
        <v>0</v>
      </c>
      <c r="F27" s="2">
        <f>'[1]Total UG Fem Enrol by HEI&amp;Disc'!F27</f>
        <v>0</v>
      </c>
      <c r="G27" s="2">
        <f>'[1]Total UG Fem Enrol by HEI&amp;Disc'!G27</f>
        <v>0</v>
      </c>
      <c r="H27" s="2">
        <f>'[1]Total UG Fem Enrol by HEI&amp;Disc'!H27</f>
        <v>0</v>
      </c>
      <c r="I27" s="2">
        <f>'[1]Total UG Fem Enrol by HEI&amp;Disc'!I27</f>
        <v>0</v>
      </c>
      <c r="J27" s="2">
        <f>'[1]Total UG Fem Enrol by HEI&amp;Disc'!J27</f>
        <v>0</v>
      </c>
      <c r="K27" s="2">
        <f>'[1]Total UG Fem Enrol by HEI&amp;Disc'!K27</f>
        <v>0</v>
      </c>
      <c r="L27" s="2">
        <f>'[1]Total UG Fem Enrol by HEI&amp;Disc'!L27</f>
        <v>0</v>
      </c>
      <c r="M27" s="2">
        <f>'[1]Total UG Fem Enrol by HEI&amp;Disc'!M27</f>
        <v>0</v>
      </c>
      <c r="N27" s="2">
        <f>'[1]Total UG Fem Enrol by HEI&amp;Disc'!N27</f>
        <v>0</v>
      </c>
      <c r="O27" s="2">
        <f>'[1]Total UG Fem Enrol by HEI&amp;Disc'!O27</f>
        <v>0</v>
      </c>
      <c r="P27" s="2">
        <f>'[1]Total UG Fem Enrol by HEI&amp;Disc'!P27</f>
        <v>0</v>
      </c>
      <c r="Q27" s="2">
        <f>'[1]Total UG Fem Enrol by HEI&amp;Disc'!Q27</f>
        <v>0</v>
      </c>
    </row>
    <row r="28" spans="1:17">
      <c r="A28" t="s">
        <v>34</v>
      </c>
      <c r="B28" s="2">
        <f>'[1]Total UG Fem Enrol by HEI&amp;Disc'!B28</f>
        <v>48.83</v>
      </c>
      <c r="C28" s="2">
        <f>'[1]Total UG Fem Enrol by HEI&amp;Disc'!C28</f>
        <v>18</v>
      </c>
      <c r="D28" s="2">
        <f>'[1]Total UG Fem Enrol by HEI&amp;Disc'!D28</f>
        <v>64.58</v>
      </c>
      <c r="E28" s="2">
        <f>'[1]Total UG Fem Enrol by HEI&amp;Disc'!E28</f>
        <v>5.25</v>
      </c>
      <c r="F28" s="2">
        <f>'[1]Total UG Fem Enrol by HEI&amp;Disc'!F28</f>
        <v>10.5</v>
      </c>
      <c r="G28" s="2">
        <f>'[1]Total UG Fem Enrol by HEI&amp;Disc'!G28</f>
        <v>26.5</v>
      </c>
      <c r="H28" s="2">
        <f>'[1]Total UG Fem Enrol by HEI&amp;Disc'!H28</f>
        <v>53.42</v>
      </c>
      <c r="I28" s="2">
        <f>'[1]Total UG Fem Enrol by HEI&amp;Disc'!I28</f>
        <v>28.92</v>
      </c>
      <c r="J28" s="2">
        <f>'[1]Total UG Fem Enrol by HEI&amp;Disc'!J28</f>
        <v>48.83</v>
      </c>
      <c r="K28" s="2">
        <f>'[1]Total UG Fem Enrol by HEI&amp;Disc'!K28</f>
        <v>6.25</v>
      </c>
      <c r="L28" s="2">
        <f>'[1]Total UG Fem Enrol by HEI&amp;Disc'!L28</f>
        <v>42.33</v>
      </c>
      <c r="M28" s="2">
        <f>'[1]Total UG Fem Enrol by HEI&amp;Disc'!M28</f>
        <v>9.58</v>
      </c>
      <c r="N28" s="2">
        <f>'[1]Total UG Fem Enrol by HEI&amp;Disc'!N28</f>
        <v>25.83</v>
      </c>
      <c r="O28" s="2">
        <f>'[1]Total UG Fem Enrol by HEI&amp;Disc'!O28</f>
        <v>13.58</v>
      </c>
      <c r="P28" s="2">
        <f>'[1]Total UG Fem Enrol by HEI&amp;Disc'!P28</f>
        <v>0</v>
      </c>
      <c r="Q28" s="2">
        <f>'[1]Total UG Fem Enrol by HEI&amp;Disc'!Q28</f>
        <v>402.39999999999992</v>
      </c>
    </row>
    <row r="29" spans="1:17">
      <c r="A29" t="s">
        <v>22</v>
      </c>
      <c r="B29" s="2">
        <f>'[1]Total UG Fem Enrol by HEI&amp;Disc'!B29</f>
        <v>0</v>
      </c>
      <c r="C29" s="2">
        <f>'[1]Total UG Fem Enrol by HEI&amp;Disc'!C29</f>
        <v>136.25</v>
      </c>
      <c r="D29" s="2">
        <f>'[1]Total UG Fem Enrol by HEI&amp;Disc'!D29</f>
        <v>209.82999999999998</v>
      </c>
      <c r="E29" s="2">
        <f>'[1]Total UG Fem Enrol by HEI&amp;Disc'!E29</f>
        <v>55.25</v>
      </c>
      <c r="F29" s="2">
        <f>'[1]Total UG Fem Enrol by HEI&amp;Disc'!F29</f>
        <v>93.33</v>
      </c>
      <c r="G29" s="2">
        <f>'[1]Total UG Fem Enrol by HEI&amp;Disc'!G29</f>
        <v>15.25</v>
      </c>
      <c r="H29" s="2">
        <f>'[1]Total UG Fem Enrol by HEI&amp;Disc'!H29</f>
        <v>0</v>
      </c>
      <c r="I29" s="2">
        <f>'[1]Total UG Fem Enrol by HEI&amp;Disc'!I29</f>
        <v>0</v>
      </c>
      <c r="J29" s="2">
        <f>'[1]Total UG Fem Enrol by HEI&amp;Disc'!J29</f>
        <v>0</v>
      </c>
      <c r="K29" s="2">
        <f>'[1]Total UG Fem Enrol by HEI&amp;Disc'!K29</f>
        <v>40</v>
      </c>
      <c r="L29" s="2">
        <f>'[1]Total UG Fem Enrol by HEI&amp;Disc'!L29</f>
        <v>158.07999999999998</v>
      </c>
      <c r="M29" s="2">
        <f>'[1]Total UG Fem Enrol by HEI&amp;Disc'!M29</f>
        <v>7.91</v>
      </c>
      <c r="N29" s="2">
        <f>'[1]Total UG Fem Enrol by HEI&amp;Disc'!N29</f>
        <v>0</v>
      </c>
      <c r="O29" s="2">
        <f>'[1]Total UG Fem Enrol by HEI&amp;Disc'!O29</f>
        <v>12.34</v>
      </c>
      <c r="P29" s="2">
        <f>'[1]Total UG Fem Enrol by HEI&amp;Disc'!P29</f>
        <v>295.5</v>
      </c>
      <c r="Q29" s="2">
        <f>'[1]Total UG Fem Enrol by HEI&amp;Disc'!Q29</f>
        <v>1023.74</v>
      </c>
    </row>
    <row r="30" spans="1:17">
      <c r="A30" t="s">
        <v>23</v>
      </c>
      <c r="B30" s="2">
        <f>'[1]Total UG Fem Enrol by HEI&amp;Disc'!B30</f>
        <v>104.19</v>
      </c>
      <c r="C30" s="2">
        <f>'[1]Total UG Fem Enrol by HEI&amp;Disc'!C30</f>
        <v>197.25</v>
      </c>
      <c r="D30" s="2">
        <f>'[1]Total UG Fem Enrol by HEI&amp;Disc'!D30</f>
        <v>143.65</v>
      </c>
      <c r="E30" s="2">
        <f>'[1]Total UG Fem Enrol by HEI&amp;Disc'!E30</f>
        <v>87.97</v>
      </c>
      <c r="F30" s="2">
        <f>'[1]Total UG Fem Enrol by HEI&amp;Disc'!F30</f>
        <v>119.64</v>
      </c>
      <c r="G30" s="2">
        <f>'[1]Total UG Fem Enrol by HEI&amp;Disc'!G30</f>
        <v>72.59</v>
      </c>
      <c r="H30" s="2">
        <f>'[1]Total UG Fem Enrol by HEI&amp;Disc'!H30</f>
        <v>47.32</v>
      </c>
      <c r="I30" s="2">
        <f>'[1]Total UG Fem Enrol by HEI&amp;Disc'!I30</f>
        <v>43.120000000000005</v>
      </c>
      <c r="J30" s="2">
        <f>'[1]Total UG Fem Enrol by HEI&amp;Disc'!J30</f>
        <v>17.27</v>
      </c>
      <c r="K30" s="2">
        <f>'[1]Total UG Fem Enrol by HEI&amp;Disc'!K30</f>
        <v>55.949999999999996</v>
      </c>
      <c r="L30" s="2">
        <f>'[1]Total UG Fem Enrol by HEI&amp;Disc'!L30</f>
        <v>109.32</v>
      </c>
      <c r="M30" s="2">
        <f>'[1]Total UG Fem Enrol by HEI&amp;Disc'!M30</f>
        <v>16.47</v>
      </c>
      <c r="N30" s="2">
        <f>'[1]Total UG Fem Enrol by HEI&amp;Disc'!N30</f>
        <v>0</v>
      </c>
      <c r="O30" s="2">
        <f>'[1]Total UG Fem Enrol by HEI&amp;Disc'!O30</f>
        <v>76.240000000000009</v>
      </c>
      <c r="P30" s="2">
        <f>'[1]Total UG Fem Enrol by HEI&amp;Disc'!P30</f>
        <v>299.16000000000003</v>
      </c>
      <c r="Q30" s="2">
        <f>'[1]Total UG Fem Enrol by HEI&amp;Disc'!Q30</f>
        <v>1390.1400000000003</v>
      </c>
    </row>
    <row r="31" spans="1:17">
      <c r="A31" t="s">
        <v>24</v>
      </c>
      <c r="B31" s="2">
        <f>'[1]Total UG Fem Enrol by HEI&amp;Disc'!B31</f>
        <v>0</v>
      </c>
      <c r="C31" s="2">
        <f>'[1]Total UG Fem Enrol by HEI&amp;Disc'!C31</f>
        <v>0</v>
      </c>
      <c r="D31" s="2">
        <f>'[1]Total UG Fem Enrol by HEI&amp;Disc'!D31</f>
        <v>70.599999999999994</v>
      </c>
      <c r="E31" s="2">
        <f>'[1]Total UG Fem Enrol by HEI&amp;Disc'!E31</f>
        <v>0</v>
      </c>
      <c r="F31" s="2">
        <f>'[1]Total UG Fem Enrol by HEI&amp;Disc'!F31</f>
        <v>52.7</v>
      </c>
      <c r="G31" s="2">
        <f>'[1]Total UG Fem Enrol by HEI&amp;Disc'!G31</f>
        <v>0</v>
      </c>
      <c r="H31" s="2">
        <f>'[1]Total UG Fem Enrol by HEI&amp;Disc'!H31</f>
        <v>0</v>
      </c>
      <c r="I31" s="2">
        <f>'[1]Total UG Fem Enrol by HEI&amp;Disc'!I31</f>
        <v>0</v>
      </c>
      <c r="J31" s="2">
        <f>'[1]Total UG Fem Enrol by HEI&amp;Disc'!J31</f>
        <v>2.2999999999999998</v>
      </c>
      <c r="K31" s="2">
        <f>'[1]Total UG Fem Enrol by HEI&amp;Disc'!K31</f>
        <v>0</v>
      </c>
      <c r="L31" s="2">
        <f>'[1]Total UG Fem Enrol by HEI&amp;Disc'!L31</f>
        <v>70</v>
      </c>
      <c r="M31" s="2">
        <f>'[1]Total UG Fem Enrol by HEI&amp;Disc'!M31</f>
        <v>0</v>
      </c>
      <c r="N31" s="2">
        <f>'[1]Total UG Fem Enrol by HEI&amp;Disc'!N31</f>
        <v>0</v>
      </c>
      <c r="O31" s="2">
        <f>'[1]Total UG Fem Enrol by HEI&amp;Disc'!O31</f>
        <v>0</v>
      </c>
      <c r="P31" s="2">
        <f>'[1]Total UG Fem Enrol by HEI&amp;Disc'!P31</f>
        <v>64.3</v>
      </c>
      <c r="Q31" s="2">
        <f>'[1]Total UG Fem Enrol by HEI&amp;Disc'!Q31</f>
        <v>259.89999999999998</v>
      </c>
    </row>
    <row r="32" spans="1:17">
      <c r="A32" t="s">
        <v>35</v>
      </c>
      <c r="B32" s="2">
        <f>'[1]Total UG Fem Enrol by HEI&amp;Disc'!B32</f>
        <v>0</v>
      </c>
      <c r="C32" s="2">
        <f>'[1]Total UG Fem Enrol by HEI&amp;Disc'!C32</f>
        <v>181.8</v>
      </c>
      <c r="D32" s="2">
        <f>'[1]Total UG Fem Enrol by HEI&amp;Disc'!D32</f>
        <v>156.69999999999999</v>
      </c>
      <c r="E32" s="2">
        <f>'[1]Total UG Fem Enrol by HEI&amp;Disc'!E32</f>
        <v>0</v>
      </c>
      <c r="F32" s="2">
        <f>'[1]Total UG Fem Enrol by HEI&amp;Disc'!F32</f>
        <v>109.69999999999999</v>
      </c>
      <c r="G32" s="2">
        <f>'[1]Total UG Fem Enrol by HEI&amp;Disc'!G32</f>
        <v>0</v>
      </c>
      <c r="H32" s="2">
        <f>'[1]Total UG Fem Enrol by HEI&amp;Disc'!H32</f>
        <v>13.2</v>
      </c>
      <c r="I32" s="2">
        <f>'[1]Total UG Fem Enrol by HEI&amp;Disc'!I32</f>
        <v>0</v>
      </c>
      <c r="J32" s="2">
        <f>'[1]Total UG Fem Enrol by HEI&amp;Disc'!J32</f>
        <v>0</v>
      </c>
      <c r="K32" s="2">
        <f>'[1]Total UG Fem Enrol by HEI&amp;Disc'!K32</f>
        <v>0</v>
      </c>
      <c r="L32" s="2">
        <f>'[1]Total UG Fem Enrol by HEI&amp;Disc'!L32</f>
        <v>154.5</v>
      </c>
      <c r="M32" s="2">
        <f>'[1]Total UG Fem Enrol by HEI&amp;Disc'!M32</f>
        <v>0</v>
      </c>
      <c r="N32" s="2">
        <f>'[1]Total UG Fem Enrol by HEI&amp;Disc'!N32</f>
        <v>68.2</v>
      </c>
      <c r="O32" s="2">
        <f>'[1]Total UG Fem Enrol by HEI&amp;Disc'!O32</f>
        <v>31.400000000000002</v>
      </c>
      <c r="P32" s="2">
        <f>'[1]Total UG Fem Enrol by HEI&amp;Disc'!P32</f>
        <v>229.9</v>
      </c>
      <c r="Q32" s="2">
        <f>'[1]Total UG Fem Enrol by HEI&amp;Disc'!Q32</f>
        <v>945.4</v>
      </c>
    </row>
    <row r="33" spans="1:17">
      <c r="A33" t="s">
        <v>36</v>
      </c>
      <c r="B33" s="2">
        <f>'[1]Total UG Fem Enrol by HEI&amp;Disc'!B33</f>
        <v>199</v>
      </c>
      <c r="C33" s="2">
        <f>'[1]Total UG Fem Enrol by HEI&amp;Disc'!C33</f>
        <v>0</v>
      </c>
      <c r="D33" s="2">
        <f>'[1]Total UG Fem Enrol by HEI&amp;Disc'!D33</f>
        <v>0</v>
      </c>
      <c r="E33" s="2">
        <f>'[1]Total UG Fem Enrol by HEI&amp;Disc'!E33</f>
        <v>33</v>
      </c>
      <c r="F33" s="2">
        <f>'[1]Total UG Fem Enrol by HEI&amp;Disc'!F33</f>
        <v>0</v>
      </c>
      <c r="G33" s="2">
        <f>'[1]Total UG Fem Enrol by HEI&amp;Disc'!G33</f>
        <v>0</v>
      </c>
      <c r="H33" s="2">
        <f>'[1]Total UG Fem Enrol by HEI&amp;Disc'!H33</f>
        <v>113</v>
      </c>
      <c r="I33" s="2">
        <f>'[1]Total UG Fem Enrol by HEI&amp;Disc'!I33</f>
        <v>0</v>
      </c>
      <c r="J33" s="2">
        <f>'[1]Total UG Fem Enrol by HEI&amp;Disc'!J33</f>
        <v>0</v>
      </c>
      <c r="K33" s="2">
        <f>'[1]Total UG Fem Enrol by HEI&amp;Disc'!K33</f>
        <v>0</v>
      </c>
      <c r="L33" s="2">
        <f>'[1]Total UG Fem Enrol by HEI&amp;Disc'!L33</f>
        <v>74</v>
      </c>
      <c r="M33" s="2">
        <f>'[1]Total UG Fem Enrol by HEI&amp;Disc'!M33</f>
        <v>0</v>
      </c>
      <c r="N33" s="2">
        <f>'[1]Total UG Fem Enrol by HEI&amp;Disc'!N33</f>
        <v>0</v>
      </c>
      <c r="O33" s="2">
        <f>'[1]Total UG Fem Enrol by HEI&amp;Disc'!O33</f>
        <v>0</v>
      </c>
      <c r="P33" s="2">
        <f>'[1]Total UG Fem Enrol by HEI&amp;Disc'!P33</f>
        <v>10</v>
      </c>
      <c r="Q33" s="2">
        <f>'[1]Total UG Fem Enrol by HEI&amp;Disc'!Q33</f>
        <v>429</v>
      </c>
    </row>
    <row r="34" spans="1:17">
      <c r="A34" t="s">
        <v>25</v>
      </c>
      <c r="B34" s="2">
        <f>'[1]Total UG Fem Enrol by HEI&amp;Disc'!B34</f>
        <v>59.36</v>
      </c>
      <c r="C34" s="2">
        <f>'[1]Total UG Fem Enrol by HEI&amp;Disc'!C34</f>
        <v>0</v>
      </c>
      <c r="D34" s="2">
        <f>'[1]Total UG Fem Enrol by HEI&amp;Disc'!D34</f>
        <v>92.14</v>
      </c>
      <c r="E34" s="2">
        <f>'[1]Total UG Fem Enrol by HEI&amp;Disc'!E34</f>
        <v>27.21</v>
      </c>
      <c r="F34" s="2">
        <f>'[1]Total UG Fem Enrol by HEI&amp;Disc'!F34</f>
        <v>45.35</v>
      </c>
      <c r="G34" s="2">
        <f>'[1]Total UG Fem Enrol by HEI&amp;Disc'!G34</f>
        <v>0</v>
      </c>
      <c r="H34" s="2">
        <f>'[1]Total UG Fem Enrol by HEI&amp;Disc'!H34</f>
        <v>0</v>
      </c>
      <c r="I34" s="2">
        <f>'[1]Total UG Fem Enrol by HEI&amp;Disc'!I34</f>
        <v>0</v>
      </c>
      <c r="J34" s="2">
        <f>'[1]Total UG Fem Enrol by HEI&amp;Disc'!J34</f>
        <v>0</v>
      </c>
      <c r="K34" s="2">
        <f>'[1]Total UG Fem Enrol by HEI&amp;Disc'!K34</f>
        <v>0</v>
      </c>
      <c r="L34" s="2">
        <f>'[1]Total UG Fem Enrol by HEI&amp;Disc'!L34</f>
        <v>64.289999999999992</v>
      </c>
      <c r="M34" s="2">
        <f>'[1]Total UG Fem Enrol by HEI&amp;Disc'!M34</f>
        <v>0</v>
      </c>
      <c r="N34" s="2">
        <f>'[1]Total UG Fem Enrol by HEI&amp;Disc'!N34</f>
        <v>0</v>
      </c>
      <c r="O34" s="2">
        <f>'[1]Total UG Fem Enrol by HEI&amp;Disc'!O34</f>
        <v>0</v>
      </c>
      <c r="P34" s="2">
        <f>'[1]Total UG Fem Enrol by HEI&amp;Disc'!P34</f>
        <v>78.790000000000006</v>
      </c>
      <c r="Q34" s="2">
        <f>'[1]Total UG Fem Enrol by HEI&amp;Disc'!Q34</f>
        <v>367.14000000000004</v>
      </c>
    </row>
    <row r="35" spans="1:17">
      <c r="A35" t="s">
        <v>37</v>
      </c>
      <c r="B35" s="2">
        <f>'[1]Total UG Fem Enrol by HEI&amp;Disc'!B35</f>
        <v>0</v>
      </c>
      <c r="C35" s="2">
        <f>'[1]Total UG Fem Enrol by HEI&amp;Disc'!C35</f>
        <v>105.4</v>
      </c>
      <c r="D35" s="2">
        <f>'[1]Total UG Fem Enrol by HEI&amp;Disc'!D35</f>
        <v>75</v>
      </c>
      <c r="E35" s="2">
        <f>'[1]Total UG Fem Enrol by HEI&amp;Disc'!E35</f>
        <v>0</v>
      </c>
      <c r="F35" s="2">
        <f>'[1]Total UG Fem Enrol by HEI&amp;Disc'!F35</f>
        <v>88.8</v>
      </c>
      <c r="G35" s="2">
        <f>'[1]Total UG Fem Enrol by HEI&amp;Disc'!G35</f>
        <v>0</v>
      </c>
      <c r="H35" s="2">
        <f>'[1]Total UG Fem Enrol by HEI&amp;Disc'!H35</f>
        <v>0</v>
      </c>
      <c r="I35" s="2">
        <f>'[1]Total UG Fem Enrol by HEI&amp;Disc'!I35</f>
        <v>11.6</v>
      </c>
      <c r="J35" s="2">
        <f>'[1]Total UG Fem Enrol by HEI&amp;Disc'!J35</f>
        <v>0</v>
      </c>
      <c r="K35" s="2">
        <f>'[1]Total UG Fem Enrol by HEI&amp;Disc'!K35</f>
        <v>0</v>
      </c>
      <c r="L35" s="2">
        <f>'[1]Total UG Fem Enrol by HEI&amp;Disc'!L35</f>
        <v>52.9</v>
      </c>
      <c r="M35" s="2">
        <f>'[1]Total UG Fem Enrol by HEI&amp;Disc'!M35</f>
        <v>0</v>
      </c>
      <c r="N35" s="2">
        <f>'[1]Total UG Fem Enrol by HEI&amp;Disc'!N35</f>
        <v>39.549999999999997</v>
      </c>
      <c r="O35" s="2">
        <f>'[1]Total UG Fem Enrol by HEI&amp;Disc'!O35</f>
        <v>27.4</v>
      </c>
      <c r="P35" s="2">
        <f>'[1]Total UG Fem Enrol by HEI&amp;Disc'!P35</f>
        <v>30.074999999999999</v>
      </c>
      <c r="Q35" s="2">
        <f>'[1]Total UG Fem Enrol by HEI&amp;Disc'!Q35</f>
        <v>430.72499999999997</v>
      </c>
    </row>
    <row r="36" spans="1:17">
      <c r="A36" t="s">
        <v>38</v>
      </c>
      <c r="B36" s="2">
        <f>'[1]Total UG Fem Enrol by HEI&amp;Disc'!B36</f>
        <v>0</v>
      </c>
      <c r="C36" s="2">
        <f>'[1]Total UG Fem Enrol by HEI&amp;Disc'!C36</f>
        <v>0</v>
      </c>
      <c r="D36" s="2">
        <f>'[1]Total UG Fem Enrol by HEI&amp;Disc'!D36</f>
        <v>0</v>
      </c>
      <c r="E36" s="2">
        <f>'[1]Total UG Fem Enrol by HEI&amp;Disc'!E36</f>
        <v>0</v>
      </c>
      <c r="F36" s="2">
        <f>'[1]Total UG Fem Enrol by HEI&amp;Disc'!F36</f>
        <v>0</v>
      </c>
      <c r="G36" s="2">
        <f>'[1]Total UG Fem Enrol by HEI&amp;Disc'!G36</f>
        <v>0</v>
      </c>
      <c r="H36" s="2">
        <f>'[1]Total UG Fem Enrol by HEI&amp;Disc'!H36</f>
        <v>42</v>
      </c>
      <c r="I36" s="2">
        <f>'[1]Total UG Fem Enrol by HEI&amp;Disc'!I36</f>
        <v>0</v>
      </c>
      <c r="J36" s="2">
        <f>'[1]Total UG Fem Enrol by HEI&amp;Disc'!J36</f>
        <v>0</v>
      </c>
      <c r="K36" s="2">
        <f>'[1]Total UG Fem Enrol by HEI&amp;Disc'!K36</f>
        <v>0</v>
      </c>
      <c r="L36" s="2">
        <f>'[1]Total UG Fem Enrol by HEI&amp;Disc'!L36</f>
        <v>0</v>
      </c>
      <c r="M36" s="2">
        <f>'[1]Total UG Fem Enrol by HEI&amp;Disc'!M36</f>
        <v>0</v>
      </c>
      <c r="N36" s="2">
        <f>'[1]Total UG Fem Enrol by HEI&amp;Disc'!N36</f>
        <v>0</v>
      </c>
      <c r="O36" s="2">
        <f>'[1]Total UG Fem Enrol by HEI&amp;Disc'!O36</f>
        <v>0</v>
      </c>
      <c r="P36" s="2">
        <f>'[1]Total UG Fem Enrol by HEI&amp;Disc'!P36</f>
        <v>0</v>
      </c>
      <c r="Q36" s="2">
        <f>'[1]Total UG Fem Enrol by HEI&amp;Disc'!Q36</f>
        <v>42</v>
      </c>
    </row>
    <row r="37" spans="1:17">
      <c r="A37" t="s">
        <v>39</v>
      </c>
      <c r="B37" s="2">
        <f>'[1]Total UG Fem Enrol by HEI&amp;Disc'!B37</f>
        <v>0</v>
      </c>
      <c r="C37" s="2">
        <f>'[1]Total UG Fem Enrol by HEI&amp;Disc'!C37</f>
        <v>0</v>
      </c>
      <c r="D37" s="2">
        <f>'[1]Total UG Fem Enrol by HEI&amp;Disc'!D37</f>
        <v>0</v>
      </c>
      <c r="E37" s="2">
        <f>'[1]Total UG Fem Enrol by HEI&amp;Disc'!E37</f>
        <v>0</v>
      </c>
      <c r="F37" s="2">
        <f>'[1]Total UG Fem Enrol by HEI&amp;Disc'!F37</f>
        <v>11.83</v>
      </c>
      <c r="G37" s="2">
        <f>'[1]Total UG Fem Enrol by HEI&amp;Disc'!G37</f>
        <v>0</v>
      </c>
      <c r="H37" s="2">
        <f>'[1]Total UG Fem Enrol by HEI&amp;Disc'!H37</f>
        <v>0</v>
      </c>
      <c r="I37" s="2">
        <f>'[1]Total UG Fem Enrol by HEI&amp;Disc'!I37</f>
        <v>0</v>
      </c>
      <c r="J37" s="2">
        <f>'[1]Total UG Fem Enrol by HEI&amp;Disc'!J37</f>
        <v>2</v>
      </c>
      <c r="K37" s="2">
        <f>'[1]Total UG Fem Enrol by HEI&amp;Disc'!K37</f>
        <v>0</v>
      </c>
      <c r="L37" s="2">
        <f>'[1]Total UG Fem Enrol by HEI&amp;Disc'!L37</f>
        <v>43.59</v>
      </c>
      <c r="M37" s="2">
        <f>'[1]Total UG Fem Enrol by HEI&amp;Disc'!M37</f>
        <v>0</v>
      </c>
      <c r="N37" s="2">
        <f>'[1]Total UG Fem Enrol by HEI&amp;Disc'!N37</f>
        <v>31.12</v>
      </c>
      <c r="O37" s="2">
        <f>'[1]Total UG Fem Enrol by HEI&amp;Disc'!O37</f>
        <v>15.64</v>
      </c>
      <c r="P37" s="2">
        <f>'[1]Total UG Fem Enrol by HEI&amp;Disc'!P37</f>
        <v>0</v>
      </c>
      <c r="Q37" s="2">
        <f>'[1]Total UG Fem Enrol by HEI&amp;Disc'!Q37</f>
        <v>104.18</v>
      </c>
    </row>
    <row r="38" spans="1:17">
      <c r="A38" t="s">
        <v>40</v>
      </c>
      <c r="B38" s="2">
        <f>'[1]Total UG Fem Enrol by HEI&amp;Disc'!B38</f>
        <v>151.80000000000001</v>
      </c>
      <c r="C38" s="2">
        <f>'[1]Total UG Fem Enrol by HEI&amp;Disc'!C38</f>
        <v>140.6</v>
      </c>
      <c r="D38" s="2">
        <f>'[1]Total UG Fem Enrol by HEI&amp;Disc'!D38</f>
        <v>134.39999999999998</v>
      </c>
      <c r="E38" s="2">
        <f>'[1]Total UG Fem Enrol by HEI&amp;Disc'!E38</f>
        <v>77.400000000000006</v>
      </c>
      <c r="F38" s="2">
        <f>'[1]Total UG Fem Enrol by HEI&amp;Disc'!F38</f>
        <v>72.099999999999994</v>
      </c>
      <c r="G38" s="2">
        <f>'[1]Total UG Fem Enrol by HEI&amp;Disc'!G38</f>
        <v>0</v>
      </c>
      <c r="H38" s="2">
        <f>'[1]Total UG Fem Enrol by HEI&amp;Disc'!H38</f>
        <v>0</v>
      </c>
      <c r="I38" s="2">
        <f>'[1]Total UG Fem Enrol by HEI&amp;Disc'!I38</f>
        <v>0</v>
      </c>
      <c r="J38" s="2">
        <f>'[1]Total UG Fem Enrol by HEI&amp;Disc'!J38</f>
        <v>0</v>
      </c>
      <c r="K38" s="2">
        <f>'[1]Total UG Fem Enrol by HEI&amp;Disc'!K38</f>
        <v>0</v>
      </c>
      <c r="L38" s="2">
        <f>'[1]Total UG Fem Enrol by HEI&amp;Disc'!L38</f>
        <v>91.1</v>
      </c>
      <c r="M38" s="2">
        <f>'[1]Total UG Fem Enrol by HEI&amp;Disc'!M38</f>
        <v>0</v>
      </c>
      <c r="N38" s="2">
        <f>'[1]Total UG Fem Enrol by HEI&amp;Disc'!N38</f>
        <v>83.899999999999991</v>
      </c>
      <c r="O38" s="2">
        <f>'[1]Total UG Fem Enrol by HEI&amp;Disc'!O38</f>
        <v>0</v>
      </c>
      <c r="P38" s="2">
        <f>'[1]Total UG Fem Enrol by HEI&amp;Disc'!P38</f>
        <v>0</v>
      </c>
      <c r="Q38" s="2">
        <f>'[1]Total UG Fem Enrol by HEI&amp;Disc'!Q38</f>
        <v>751.3</v>
      </c>
    </row>
    <row r="39" spans="1:17">
      <c r="A39" t="s">
        <v>41</v>
      </c>
      <c r="B39" s="2">
        <f>'[1]Total UG Fem Enrol by HEI&amp;Disc'!B39</f>
        <v>0</v>
      </c>
      <c r="C39" s="2">
        <f>'[1]Total UG Fem Enrol by HEI&amp;Disc'!C39</f>
        <v>0</v>
      </c>
      <c r="D39" s="2">
        <f>'[1]Total UG Fem Enrol by HEI&amp;Disc'!D39</f>
        <v>0</v>
      </c>
      <c r="E39" s="2">
        <f>'[1]Total UG Fem Enrol by HEI&amp;Disc'!E39</f>
        <v>0</v>
      </c>
      <c r="F39" s="2">
        <f>'[1]Total UG Fem Enrol by HEI&amp;Disc'!F39</f>
        <v>0</v>
      </c>
      <c r="G39" s="2">
        <f>'[1]Total UG Fem Enrol by HEI&amp;Disc'!G39</f>
        <v>0</v>
      </c>
      <c r="H39" s="2">
        <f>'[1]Total UG Fem Enrol by HEI&amp;Disc'!H39</f>
        <v>45</v>
      </c>
      <c r="I39" s="2">
        <f>'[1]Total UG Fem Enrol by HEI&amp;Disc'!I39</f>
        <v>0</v>
      </c>
      <c r="J39" s="2">
        <f>'[1]Total UG Fem Enrol by HEI&amp;Disc'!J39</f>
        <v>0</v>
      </c>
      <c r="K39" s="2">
        <f>'[1]Total UG Fem Enrol by HEI&amp;Disc'!K39</f>
        <v>0</v>
      </c>
      <c r="L39" s="2">
        <f>'[1]Total UG Fem Enrol by HEI&amp;Disc'!L39</f>
        <v>0</v>
      </c>
      <c r="M39" s="2">
        <f>'[1]Total UG Fem Enrol by HEI&amp;Disc'!M39</f>
        <v>0</v>
      </c>
      <c r="N39" s="2">
        <f>'[1]Total UG Fem Enrol by HEI&amp;Disc'!N39</f>
        <v>0</v>
      </c>
      <c r="O39" s="2">
        <f>'[1]Total UG Fem Enrol by HEI&amp;Disc'!O39</f>
        <v>0</v>
      </c>
      <c r="P39" s="2">
        <f>'[1]Total UG Fem Enrol by HEI&amp;Disc'!P39</f>
        <v>0</v>
      </c>
      <c r="Q39" s="2">
        <f>'[1]Total UG Fem Enrol by HEI&amp;Disc'!Q39</f>
        <v>45</v>
      </c>
    </row>
    <row r="40" spans="1:17">
      <c r="A40" t="s">
        <v>42</v>
      </c>
      <c r="B40" s="2">
        <f>'[1]Total UG Fem Enrol by HEI&amp;Disc'!B40</f>
        <v>0</v>
      </c>
      <c r="C40" s="2">
        <f>'[1]Total UG Fem Enrol by HEI&amp;Disc'!C40</f>
        <v>0</v>
      </c>
      <c r="D40" s="2">
        <f>'[1]Total UG Fem Enrol by HEI&amp;Disc'!D40</f>
        <v>0</v>
      </c>
      <c r="E40" s="2">
        <f>'[1]Total UG Fem Enrol by HEI&amp;Disc'!E40</f>
        <v>0</v>
      </c>
      <c r="F40" s="2">
        <f>'[1]Total UG Fem Enrol by HEI&amp;Disc'!F40</f>
        <v>0</v>
      </c>
      <c r="G40" s="2">
        <f>'[1]Total UG Fem Enrol by HEI&amp;Disc'!G40</f>
        <v>0</v>
      </c>
      <c r="H40" s="2">
        <f>'[1]Total UG Fem Enrol by HEI&amp;Disc'!H40</f>
        <v>65.664999999999992</v>
      </c>
      <c r="I40" s="2">
        <f>'[1]Total UG Fem Enrol by HEI&amp;Disc'!I40</f>
        <v>0</v>
      </c>
      <c r="J40" s="2">
        <f>'[1]Total UG Fem Enrol by HEI&amp;Disc'!J40</f>
        <v>35.83</v>
      </c>
      <c r="K40" s="2">
        <f>'[1]Total UG Fem Enrol by HEI&amp;Disc'!K40</f>
        <v>0</v>
      </c>
      <c r="L40" s="2">
        <f>'[1]Total UG Fem Enrol by HEI&amp;Disc'!L40</f>
        <v>0</v>
      </c>
      <c r="M40" s="2">
        <f>'[1]Total UG Fem Enrol by HEI&amp;Disc'!M40</f>
        <v>0</v>
      </c>
      <c r="N40" s="2">
        <f>'[1]Total UG Fem Enrol by HEI&amp;Disc'!N40</f>
        <v>42.879999999999995</v>
      </c>
      <c r="O40" s="2">
        <f>'[1]Total UG Fem Enrol by HEI&amp;Disc'!O40</f>
        <v>65.004999999999995</v>
      </c>
      <c r="P40" s="2">
        <f>'[1]Total UG Fem Enrol by HEI&amp;Disc'!P40</f>
        <v>34</v>
      </c>
      <c r="Q40" s="2">
        <f>'[1]Total UG Fem Enrol by HEI&amp;Disc'!Q40</f>
        <v>243.38</v>
      </c>
    </row>
    <row r="41" spans="1:17">
      <c r="A41" t="s">
        <v>43</v>
      </c>
      <c r="B41" s="2">
        <f>'[1]Total UG Fem Enrol by HEI&amp;Disc'!B41</f>
        <v>0</v>
      </c>
      <c r="C41" s="2">
        <f>'[1]Total UG Fem Enrol by HEI&amp;Disc'!C41</f>
        <v>70.599999999999994</v>
      </c>
      <c r="D41" s="2">
        <f>'[1]Total UG Fem Enrol by HEI&amp;Disc'!D41</f>
        <v>67.5</v>
      </c>
      <c r="E41" s="2">
        <f>'[1]Total UG Fem Enrol by HEI&amp;Disc'!E41</f>
        <v>13.6</v>
      </c>
      <c r="F41" s="2">
        <f>'[1]Total UG Fem Enrol by HEI&amp;Disc'!F41</f>
        <v>18.41</v>
      </c>
      <c r="G41" s="2">
        <f>'[1]Total UG Fem Enrol by HEI&amp;Disc'!G41</f>
        <v>9.6</v>
      </c>
      <c r="H41" s="2">
        <f>'[1]Total UG Fem Enrol by HEI&amp;Disc'!H41</f>
        <v>22</v>
      </c>
      <c r="I41" s="2">
        <f>'[1]Total UG Fem Enrol by HEI&amp;Disc'!I41</f>
        <v>10.6</v>
      </c>
      <c r="J41" s="2">
        <f>'[1]Total UG Fem Enrol by HEI&amp;Disc'!J41</f>
        <v>0</v>
      </c>
      <c r="K41" s="2">
        <f>'[1]Total UG Fem Enrol by HEI&amp;Disc'!K41</f>
        <v>0</v>
      </c>
      <c r="L41" s="2">
        <f>'[1]Total UG Fem Enrol by HEI&amp;Disc'!L41</f>
        <v>47.8</v>
      </c>
      <c r="M41" s="2">
        <f>'[1]Total UG Fem Enrol by HEI&amp;Disc'!M41</f>
        <v>0</v>
      </c>
      <c r="N41" s="2">
        <f>'[1]Total UG Fem Enrol by HEI&amp;Disc'!N41</f>
        <v>0</v>
      </c>
      <c r="O41" s="2">
        <f>'[1]Total UG Fem Enrol by HEI&amp;Disc'!O41</f>
        <v>0</v>
      </c>
      <c r="P41" s="2">
        <f>'[1]Total UG Fem Enrol by HEI&amp;Disc'!P41</f>
        <v>71.899999999999991</v>
      </c>
      <c r="Q41" s="2">
        <f>'[1]Total UG Fem Enrol by HEI&amp;Disc'!Q41</f>
        <v>332.00999999999993</v>
      </c>
    </row>
    <row r="42" spans="1:17">
      <c r="A42" t="s">
        <v>44</v>
      </c>
      <c r="B42" s="2">
        <f>'[1]Total UG Fem Enrol by HEI&amp;Disc'!B42</f>
        <v>0</v>
      </c>
      <c r="C42" s="2">
        <f>'[1]Total UG Fem Enrol by HEI&amp;Disc'!C42</f>
        <v>275.7</v>
      </c>
      <c r="D42" s="2">
        <f>'[1]Total UG Fem Enrol by HEI&amp;Disc'!D42</f>
        <v>202.3</v>
      </c>
      <c r="E42" s="2">
        <f>'[1]Total UG Fem Enrol by HEI&amp;Disc'!E42</f>
        <v>289.8</v>
      </c>
      <c r="F42" s="2">
        <f>'[1]Total UG Fem Enrol by HEI&amp;Disc'!F42</f>
        <v>180.2</v>
      </c>
      <c r="G42" s="2">
        <f>'[1]Total UG Fem Enrol by HEI&amp;Disc'!G42</f>
        <v>0</v>
      </c>
      <c r="H42" s="2">
        <f>'[1]Total UG Fem Enrol by HEI&amp;Disc'!H42</f>
        <v>0</v>
      </c>
      <c r="I42" s="2">
        <f>'[1]Total UG Fem Enrol by HEI&amp;Disc'!I42</f>
        <v>0</v>
      </c>
      <c r="J42" s="2">
        <f>'[1]Total UG Fem Enrol by HEI&amp;Disc'!J42</f>
        <v>266.39999999999998</v>
      </c>
      <c r="K42" s="2">
        <f>'[1]Total UG Fem Enrol by HEI&amp;Disc'!K42</f>
        <v>75.3</v>
      </c>
      <c r="L42" s="2">
        <f>'[1]Total UG Fem Enrol by HEI&amp;Disc'!L42</f>
        <v>330.6</v>
      </c>
      <c r="M42" s="2">
        <f>'[1]Total UG Fem Enrol by HEI&amp;Disc'!M42</f>
        <v>16.2</v>
      </c>
      <c r="N42" s="2">
        <f>'[1]Total UG Fem Enrol by HEI&amp;Disc'!N42</f>
        <v>0</v>
      </c>
      <c r="O42" s="2">
        <f>'[1]Total UG Fem Enrol by HEI&amp;Disc'!O42</f>
        <v>373.5</v>
      </c>
      <c r="P42" s="2">
        <f>'[1]Total UG Fem Enrol by HEI&amp;Disc'!P42</f>
        <v>111.6</v>
      </c>
      <c r="Q42" s="2">
        <f>'[1]Total UG Fem Enrol by HEI&amp;Disc'!Q42</f>
        <v>2121.6000000000004</v>
      </c>
    </row>
    <row r="43" spans="1:17">
      <c r="A43" t="s">
        <v>45</v>
      </c>
      <c r="B43" s="2">
        <f>'[1]Total UG Fem Enrol by HEI&amp;Disc'!B43</f>
        <v>81.289999999999992</v>
      </c>
      <c r="C43" s="2">
        <f>'[1]Total UG Fem Enrol by HEI&amp;Disc'!C43</f>
        <v>0</v>
      </c>
      <c r="D43" s="2">
        <f>'[1]Total UG Fem Enrol by HEI&amp;Disc'!D43</f>
        <v>75.63</v>
      </c>
      <c r="E43" s="2">
        <f>'[1]Total UG Fem Enrol by HEI&amp;Disc'!E43</f>
        <v>4.33</v>
      </c>
      <c r="F43" s="2">
        <f>'[1]Total UG Fem Enrol by HEI&amp;Disc'!F43</f>
        <v>44.32</v>
      </c>
      <c r="G43" s="2">
        <f>'[1]Total UG Fem Enrol by HEI&amp;Disc'!G43</f>
        <v>0</v>
      </c>
      <c r="H43" s="2">
        <f>'[1]Total UG Fem Enrol by HEI&amp;Disc'!H43</f>
        <v>0</v>
      </c>
      <c r="I43" s="2">
        <f>'[1]Total UG Fem Enrol by HEI&amp;Disc'!I43</f>
        <v>0</v>
      </c>
      <c r="J43" s="2">
        <f>'[1]Total UG Fem Enrol by HEI&amp;Disc'!J43</f>
        <v>0</v>
      </c>
      <c r="K43" s="2">
        <f>'[1]Total UG Fem Enrol by HEI&amp;Disc'!K43</f>
        <v>0</v>
      </c>
      <c r="L43" s="2">
        <f>'[1]Total UG Fem Enrol by HEI&amp;Disc'!L43</f>
        <v>68.98</v>
      </c>
      <c r="M43" s="2">
        <f>'[1]Total UG Fem Enrol by HEI&amp;Disc'!M43</f>
        <v>0</v>
      </c>
      <c r="N43" s="2">
        <f>'[1]Total UG Fem Enrol by HEI&amp;Disc'!N43</f>
        <v>46.63</v>
      </c>
      <c r="O43" s="2">
        <f>'[1]Total UG Fem Enrol by HEI&amp;Disc'!O43</f>
        <v>0</v>
      </c>
      <c r="P43" s="2">
        <f>'[1]Total UG Fem Enrol by HEI&amp;Disc'!P43</f>
        <v>83.88</v>
      </c>
      <c r="Q43" s="2">
        <f>'[1]Total UG Fem Enrol by HEI&amp;Disc'!Q43</f>
        <v>405.06</v>
      </c>
    </row>
    <row r="44" spans="1:17">
      <c r="A44" t="s">
        <v>46</v>
      </c>
      <c r="B44" s="2">
        <f>'[1]Total UG Fem Enrol by HEI&amp;Disc'!B44</f>
        <v>188.15</v>
      </c>
      <c r="C44" s="2">
        <f>'[1]Total UG Fem Enrol by HEI&amp;Disc'!C44</f>
        <v>348.65</v>
      </c>
      <c r="D44" s="2">
        <f>'[1]Total UG Fem Enrol by HEI&amp;Disc'!D44</f>
        <v>256.25</v>
      </c>
      <c r="E44" s="2">
        <f>'[1]Total UG Fem Enrol by HEI&amp;Disc'!E44</f>
        <v>180</v>
      </c>
      <c r="F44" s="2">
        <f>'[1]Total UG Fem Enrol by HEI&amp;Disc'!F44</f>
        <v>81.800000000000011</v>
      </c>
      <c r="G44" s="2">
        <f>'[1]Total UG Fem Enrol by HEI&amp;Disc'!G44</f>
        <v>0</v>
      </c>
      <c r="H44" s="2">
        <f>'[1]Total UG Fem Enrol by HEI&amp;Disc'!H44</f>
        <v>130.4</v>
      </c>
      <c r="I44" s="2">
        <f>'[1]Total UG Fem Enrol by HEI&amp;Disc'!I44</f>
        <v>25.3</v>
      </c>
      <c r="J44" s="2">
        <f>'[1]Total UG Fem Enrol by HEI&amp;Disc'!J44</f>
        <v>0</v>
      </c>
      <c r="K44" s="2">
        <f>'[1]Total UG Fem Enrol by HEI&amp;Disc'!K44</f>
        <v>0</v>
      </c>
      <c r="L44" s="2">
        <f>'[1]Total UG Fem Enrol by HEI&amp;Disc'!L44</f>
        <v>329.79999999999995</v>
      </c>
      <c r="M44" s="2">
        <f>'[1]Total UG Fem Enrol by HEI&amp;Disc'!M44</f>
        <v>0</v>
      </c>
      <c r="N44" s="2">
        <f>'[1]Total UG Fem Enrol by HEI&amp;Disc'!N44</f>
        <v>105.95</v>
      </c>
      <c r="O44" s="2">
        <f>'[1]Total UG Fem Enrol by HEI&amp;Disc'!O44</f>
        <v>306.92599999999999</v>
      </c>
      <c r="P44" s="2">
        <f>'[1]Total UG Fem Enrol by HEI&amp;Disc'!P44</f>
        <v>0</v>
      </c>
      <c r="Q44" s="2">
        <f>'[1]Total UG Fem Enrol by HEI&amp;Disc'!Q44</f>
        <v>1953.2259999999999</v>
      </c>
    </row>
    <row r="45" spans="1:17">
      <c r="A45" t="s">
        <v>26</v>
      </c>
      <c r="B45" s="2">
        <f>'[1]Total UG Fem Enrol by HEI&amp;Disc'!B45</f>
        <v>1.08</v>
      </c>
      <c r="C45" s="2">
        <f>'[1]Total UG Fem Enrol by HEI&amp;Disc'!C45</f>
        <v>69.62</v>
      </c>
      <c r="D45" s="2">
        <f>'[1]Total UG Fem Enrol by HEI&amp;Disc'!D45</f>
        <v>67.73</v>
      </c>
      <c r="E45" s="2">
        <f>'[1]Total UG Fem Enrol by HEI&amp;Disc'!E45</f>
        <v>7.83</v>
      </c>
      <c r="F45" s="2">
        <f>'[1]Total UG Fem Enrol by HEI&amp;Disc'!F45</f>
        <v>32.840000000000003</v>
      </c>
      <c r="G45" s="2">
        <f>'[1]Total UG Fem Enrol by HEI&amp;Disc'!G45</f>
        <v>0</v>
      </c>
      <c r="H45" s="2">
        <f>'[1]Total UG Fem Enrol by HEI&amp;Disc'!H45</f>
        <v>6.01</v>
      </c>
      <c r="I45" s="2">
        <f>'[1]Total UG Fem Enrol by HEI&amp;Disc'!I45</f>
        <v>0</v>
      </c>
      <c r="J45" s="2">
        <f>'[1]Total UG Fem Enrol by HEI&amp;Disc'!J45</f>
        <v>0</v>
      </c>
      <c r="K45" s="2">
        <f>'[1]Total UG Fem Enrol by HEI&amp;Disc'!K45</f>
        <v>0</v>
      </c>
      <c r="L45" s="2">
        <f>'[1]Total UG Fem Enrol by HEI&amp;Disc'!L45</f>
        <v>91.96</v>
      </c>
      <c r="M45" s="2">
        <f>'[1]Total UG Fem Enrol by HEI&amp;Disc'!M45</f>
        <v>0</v>
      </c>
      <c r="N45" s="2">
        <f>'[1]Total UG Fem Enrol by HEI&amp;Disc'!N45</f>
        <v>61.5</v>
      </c>
      <c r="O45" s="2">
        <f>'[1]Total UG Fem Enrol by HEI&amp;Disc'!O45</f>
        <v>4.13</v>
      </c>
      <c r="P45" s="2">
        <f>'[1]Total UG Fem Enrol by HEI&amp;Disc'!P45</f>
        <v>0</v>
      </c>
      <c r="Q45" s="2">
        <f>'[1]Total UG Fem Enrol by HEI&amp;Disc'!Q45</f>
        <v>342.7</v>
      </c>
    </row>
    <row r="46" spans="1:17">
      <c r="A46" t="s">
        <v>47</v>
      </c>
      <c r="B46" s="2">
        <f>'[1]Total UG Fem Enrol by HEI&amp;Disc'!B46</f>
        <v>0</v>
      </c>
      <c r="C46" s="2">
        <f>'[1]Total UG Fem Enrol by HEI&amp;Disc'!C46</f>
        <v>0</v>
      </c>
      <c r="D46" s="2">
        <f>'[1]Total UG Fem Enrol by HEI&amp;Disc'!D46</f>
        <v>37.74</v>
      </c>
      <c r="E46" s="2">
        <f>'[1]Total UG Fem Enrol by HEI&amp;Disc'!E46</f>
        <v>0</v>
      </c>
      <c r="F46" s="2">
        <f>'[1]Total UG Fem Enrol by HEI&amp;Disc'!F46</f>
        <v>58.27</v>
      </c>
      <c r="G46" s="2">
        <f>'[1]Total UG Fem Enrol by HEI&amp;Disc'!G46</f>
        <v>0</v>
      </c>
      <c r="H46" s="2">
        <f>'[1]Total UG Fem Enrol by HEI&amp;Disc'!H46</f>
        <v>19.060000000000002</v>
      </c>
      <c r="I46" s="2">
        <f>'[1]Total UG Fem Enrol by HEI&amp;Disc'!I46</f>
        <v>0</v>
      </c>
      <c r="J46" s="2">
        <f>'[1]Total UG Fem Enrol by HEI&amp;Disc'!J46</f>
        <v>25.009999999999998</v>
      </c>
      <c r="K46" s="2">
        <f>'[1]Total UG Fem Enrol by HEI&amp;Disc'!K46</f>
        <v>0</v>
      </c>
      <c r="L46" s="2">
        <f>'[1]Total UG Fem Enrol by HEI&amp;Disc'!L46</f>
        <v>85.27</v>
      </c>
      <c r="M46" s="2">
        <f>'[1]Total UG Fem Enrol by HEI&amp;Disc'!M46</f>
        <v>0</v>
      </c>
      <c r="N46" s="2">
        <f>'[1]Total UG Fem Enrol by HEI&amp;Disc'!N46</f>
        <v>0</v>
      </c>
      <c r="O46" s="2">
        <f>'[1]Total UG Fem Enrol by HEI&amp;Disc'!O46</f>
        <v>0</v>
      </c>
      <c r="P46" s="2">
        <f>'[1]Total UG Fem Enrol by HEI&amp;Disc'!P46</f>
        <v>45.970000000000006</v>
      </c>
      <c r="Q46" s="2">
        <f>'[1]Total UG Fem Enrol by HEI&amp;Disc'!Q46</f>
        <v>271.32000000000005</v>
      </c>
    </row>
    <row r="47" spans="1:17">
      <c r="A47" t="s">
        <v>49</v>
      </c>
      <c r="B47" s="2">
        <f>'[1]Total UG Fem Enrol by HEI&amp;Disc'!B47</f>
        <v>0</v>
      </c>
      <c r="C47" s="2">
        <f>'[1]Total UG Fem Enrol by HEI&amp;Disc'!C47</f>
        <v>0</v>
      </c>
      <c r="D47" s="2">
        <f>'[1]Total UG Fem Enrol by HEI&amp;Disc'!D47</f>
        <v>62.089999999999996</v>
      </c>
      <c r="E47" s="2">
        <f>'[1]Total UG Fem Enrol by HEI&amp;Disc'!E47</f>
        <v>27.61</v>
      </c>
      <c r="F47" s="2">
        <f>'[1]Total UG Fem Enrol by HEI&amp;Disc'!F47</f>
        <v>16.89</v>
      </c>
      <c r="G47" s="2">
        <f>'[1]Total UG Fem Enrol by HEI&amp;Disc'!G47</f>
        <v>0</v>
      </c>
      <c r="H47" s="2">
        <f>'[1]Total UG Fem Enrol by HEI&amp;Disc'!H47</f>
        <v>0</v>
      </c>
      <c r="I47" s="2">
        <f>'[1]Total UG Fem Enrol by HEI&amp;Disc'!I47</f>
        <v>0</v>
      </c>
      <c r="J47" s="2">
        <f>'[1]Total UG Fem Enrol by HEI&amp;Disc'!J47</f>
        <v>0</v>
      </c>
      <c r="K47" s="2">
        <f>'[1]Total UG Fem Enrol by HEI&amp;Disc'!K47</f>
        <v>0</v>
      </c>
      <c r="L47" s="2">
        <f>'[1]Total UG Fem Enrol by HEI&amp;Disc'!L47</f>
        <v>37.69</v>
      </c>
      <c r="M47" s="2">
        <f>'[1]Total UG Fem Enrol by HEI&amp;Disc'!M47</f>
        <v>0</v>
      </c>
      <c r="N47" s="2">
        <f>'[1]Total UG Fem Enrol by HEI&amp;Disc'!N47</f>
        <v>33.72</v>
      </c>
      <c r="O47" s="2">
        <f>'[1]Total UG Fem Enrol by HEI&amp;Disc'!O47</f>
        <v>21.54</v>
      </c>
      <c r="P47" s="2">
        <f>'[1]Total UG Fem Enrol by HEI&amp;Disc'!P47</f>
        <v>0</v>
      </c>
      <c r="Q47" s="2">
        <f>'[1]Total UG Fem Enrol by HEI&amp;Disc'!Q47</f>
        <v>199.53999999999996</v>
      </c>
    </row>
    <row r="48" spans="1:17">
      <c r="A48" t="s">
        <v>50</v>
      </c>
      <c r="B48" s="2">
        <f>'[1]Total UG Fem Enrol by HEI&amp;Disc'!B48</f>
        <v>1577.57</v>
      </c>
      <c r="C48" s="2">
        <f>'[1]Total UG Fem Enrol by HEI&amp;Disc'!C48</f>
        <v>2507.9690000000001</v>
      </c>
      <c r="D48" s="2">
        <f>'[1]Total UG Fem Enrol by HEI&amp;Disc'!D48</f>
        <v>3429.5309999999995</v>
      </c>
      <c r="E48" s="2">
        <f>'[1]Total UG Fem Enrol by HEI&amp;Disc'!E48</f>
        <v>1408.1999999999998</v>
      </c>
      <c r="F48" s="2">
        <f>'[1]Total UG Fem Enrol by HEI&amp;Disc'!F48</f>
        <v>1904.4679999999998</v>
      </c>
      <c r="G48" s="2">
        <f>'[1]Total UG Fem Enrol by HEI&amp;Disc'!G48</f>
        <v>309.27000000000004</v>
      </c>
      <c r="H48" s="2">
        <f>'[1]Total UG Fem Enrol by HEI&amp;Disc'!H48</f>
        <v>706.01499999999987</v>
      </c>
      <c r="I48" s="2">
        <f>'[1]Total UG Fem Enrol by HEI&amp;Disc'!I48</f>
        <v>207.94</v>
      </c>
      <c r="J48" s="2">
        <f>'[1]Total UG Fem Enrol by HEI&amp;Disc'!J48</f>
        <v>1085.4759999999999</v>
      </c>
      <c r="K48" s="2">
        <f>'[1]Total UG Fem Enrol by HEI&amp;Disc'!K48</f>
        <v>308.62</v>
      </c>
      <c r="L48" s="2">
        <f>'[1]Total UG Fem Enrol by HEI&amp;Disc'!L48</f>
        <v>3229.3919999999998</v>
      </c>
      <c r="M48" s="2">
        <f>'[1]Total UG Fem Enrol by HEI&amp;Disc'!M48</f>
        <v>135.97</v>
      </c>
      <c r="N48" s="2">
        <f>'[1]Total UG Fem Enrol by HEI&amp;Disc'!N48</f>
        <v>1257.5300000000002</v>
      </c>
      <c r="O48" s="2">
        <f>'[1]Total UG Fem Enrol by HEI&amp;Disc'!O48</f>
        <v>1376.4609999999998</v>
      </c>
      <c r="P48" s="2">
        <f>'[1]Total UG Fem Enrol by HEI&amp;Disc'!P48</f>
        <v>2414.7105999999999</v>
      </c>
      <c r="Q48" s="2">
        <f>'[1]Total UG Fem Enrol by HEI&amp;Disc'!Q48</f>
        <v>21859.122599999999</v>
      </c>
    </row>
    <row r="49" spans="1:17">
      <c r="A49" t="s">
        <v>70</v>
      </c>
      <c r="Q49" s="2"/>
    </row>
  </sheetData>
  <autoFilter ref="A1:A49" xr:uid="{56B069CB-5883-4753-AD85-7490826A2069}"/>
  <sortState xmlns:xlrd2="http://schemas.microsoft.com/office/spreadsheetml/2017/richdata2" ref="A3:A44">
    <sortCondition ref="A3:A44"/>
  </sortState>
  <conditionalFormatting sqref="A3:A15 A17:A47">
    <cfRule type="duplicateValues" dxfId="1" priority="2"/>
  </conditionalFormatting>
  <conditionalFormatting sqref="A1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_DCDateCreated xmlns="http://schemas.microsoft.com/sharepoint/v3/fields" xsi:nil="true"/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392E13-6276-4E03-98DB-49CB529D81BB}"/>
</file>

<file path=customXml/itemProps2.xml><?xml version="1.0" encoding="utf-8"?>
<ds:datastoreItem xmlns:ds="http://schemas.openxmlformats.org/officeDocument/2006/customXml" ds:itemID="{1C8C6F4E-7435-4EB7-9DA7-AD9CCF87D3F3}"/>
</file>

<file path=customXml/itemProps3.xml><?xml version="1.0" encoding="utf-8"?>
<ds:datastoreItem xmlns:ds="http://schemas.openxmlformats.org/officeDocument/2006/customXml" ds:itemID="{8C09B5C4-0676-4522-B86C-B83F0A4A015E}"/>
</file>

<file path=customXml/itemProps4.xml><?xml version="1.0" encoding="utf-8"?>
<ds:datastoreItem xmlns:ds="http://schemas.openxmlformats.org/officeDocument/2006/customXml" ds:itemID="{3BD75785-87C1-4874-8F44-5D5D01D31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2018-08-21T14:05:34Z</dcterms:created>
  <dcterms:modified xsi:type="dcterms:W3CDTF">2022-02-10T15:08:01Z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